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1340" windowHeight="9348" activeTab="0"/>
  </bookViews>
  <sheets>
    <sheet name="Inštrukcie" sheetId="1" r:id="rId1"/>
    <sheet name="Sumár" sheetId="2" r:id="rId2"/>
    <sheet name="Podklad k zúčtovaniu" sheetId="3" r:id="rId3"/>
    <sheet name="Cestovné" sheetId="4" r:id="rId4"/>
    <sheet name="Pobytové" sheetId="5" r:id="rId5"/>
    <sheet name="Zdravotné" sheetId="6" r:id="rId6"/>
    <sheet name="Zdôvodnenie zmien" sheetId="7" r:id="rId7"/>
  </sheets>
  <definedNames>
    <definedName name="_xlnm.Print_Area" localSheetId="3">'Cestovné'!$A$1:$I$36</definedName>
    <definedName name="_xlnm.Print_Area" localSheetId="0">'Inštrukcie'!$A$1:$O$25</definedName>
    <definedName name="_xlnm.Print_Area" localSheetId="4">'Pobytové'!$A$1:$J$35</definedName>
    <definedName name="_xlnm.Print_Area" localSheetId="2">'Podklad k zúčtovaniu'!$A$2:$H$12</definedName>
    <definedName name="_xlnm.Print_Area" localSheetId="1">'Sumár'!$A$1:$H$32</definedName>
    <definedName name="_xlnm.Print_Area" localSheetId="6">'Zdôvodnenie zmien'!$A$1:$O$36</definedName>
    <definedName name="_xlnm.Print_Area" localSheetId="5">'Zdravotné'!$A$1:$H$27</definedName>
  </definedNames>
  <calcPr fullCalcOnLoad="1"/>
</workbook>
</file>

<file path=xl/sharedStrings.xml><?xml version="1.0" encoding="utf-8"?>
<sst xmlns="http://schemas.openxmlformats.org/spreadsheetml/2006/main" count="129" uniqueCount="84">
  <si>
    <t>Položka</t>
  </si>
  <si>
    <t>Vyúčtovanie za rok 2011</t>
  </si>
  <si>
    <t>Skutočné čerpanie</t>
  </si>
  <si>
    <t>A</t>
  </si>
  <si>
    <t>B</t>
  </si>
  <si>
    <t>C</t>
  </si>
  <si>
    <t>D</t>
  </si>
  <si>
    <t>E</t>
  </si>
  <si>
    <t>F</t>
  </si>
  <si>
    <t>Cestovné výdavky celkom</t>
  </si>
  <si>
    <t>Pobytové náklady</t>
  </si>
  <si>
    <t>diéty a vreckové</t>
  </si>
  <si>
    <t>ubytovanie</t>
  </si>
  <si>
    <t>Zdravotné poistenie</t>
  </si>
  <si>
    <t>Spolu</t>
  </si>
  <si>
    <t>Číslo projektu:</t>
  </si>
  <si>
    <t>Zodpovedný riešiteľ:</t>
  </si>
  <si>
    <t>Žiadateľská organizácia:</t>
  </si>
  <si>
    <t>Cestovné náklady</t>
  </si>
  <si>
    <t>Meno a priezvisko</t>
  </si>
  <si>
    <t>Suma (€)</t>
  </si>
  <si>
    <t>Víza (€)</t>
  </si>
  <si>
    <t>Čerpanie</t>
  </si>
  <si>
    <t>Plán</t>
  </si>
  <si>
    <t>Zostatok/Prečerpanie</t>
  </si>
  <si>
    <t>Žiadateľská organizácia</t>
  </si>
  <si>
    <t>Vrátené do štátneho rozpočtu</t>
  </si>
  <si>
    <t>SPOLU</t>
  </si>
  <si>
    <t>Kód (D/Z)</t>
  </si>
  <si>
    <t>Počet dní</t>
  </si>
  <si>
    <t>Diéty a vreckové (€)</t>
  </si>
  <si>
    <t>Obdobie</t>
  </si>
  <si>
    <t>Krajina</t>
  </si>
  <si>
    <t>Zdravotné poistenie pre slovenských riešiteľov</t>
  </si>
  <si>
    <t>Zdôvodnenie zmien v čerpaní finančných prostriedkov oproti pôvodnému rozpočtu na rok 2011</t>
  </si>
  <si>
    <t>Záverečná správa za rok 2011</t>
  </si>
  <si>
    <t>Miesto, dátum a účel cesty</t>
  </si>
  <si>
    <t>Vedúci ekonomického úseku:</t>
  </si>
  <si>
    <t>Podpis:</t>
  </si>
  <si>
    <t>Podpis/Pečiatka:</t>
  </si>
  <si>
    <t>Tel.:</t>
  </si>
  <si>
    <t>Miesto a dátum:</t>
  </si>
  <si>
    <t>E-mail:</t>
  </si>
  <si>
    <t>Sumár</t>
  </si>
  <si>
    <t>Štatutárny zástupca:</t>
  </si>
  <si>
    <t>Číslo riadku</t>
  </si>
  <si>
    <t>Plánovaný rozpočet        na rok 2011</t>
  </si>
  <si>
    <t>Upresnený rozpočet       na rok 2011</t>
  </si>
  <si>
    <t>Nevyčerpané                   (+ zostatok, - prečerpanie)</t>
  </si>
  <si>
    <t>Podklad k zúčtovaniu so štátnym rozpočtom v roku 2011 – Bežné výdavky</t>
  </si>
  <si>
    <t>Pridelené financie                 na rok 2011</t>
  </si>
  <si>
    <t>Skutočné čerpanie               v roku 2011</t>
  </si>
  <si>
    <t>Nevyčerpané                        v roku 2011</t>
  </si>
  <si>
    <t>ZS2</t>
  </si>
  <si>
    <t>RS2</t>
  </si>
  <si>
    <t>Dátum úhrady        /vyúčtovania</t>
  </si>
  <si>
    <t>Ubytovanie          (€)</t>
  </si>
  <si>
    <r>
      <t xml:space="preserve">z toho: </t>
    </r>
    <r>
      <rPr>
        <i/>
        <sz val="10"/>
        <rFont val="Arial"/>
        <family val="2"/>
      </rPr>
      <t>pre zahraničných riešiteľov (Z)</t>
    </r>
  </si>
  <si>
    <t xml:space="preserve">           pre domácich riešiteľov (D)</t>
  </si>
  <si>
    <t xml:space="preserve">          tuzemské pre zahraničných riešiteľov (Z)</t>
  </si>
  <si>
    <t xml:space="preserve">          tuzemské pre slovenských riešiteľov (T)</t>
  </si>
  <si>
    <r>
      <t xml:space="preserve">z toho: </t>
    </r>
    <r>
      <rPr>
        <i/>
        <sz val="10"/>
        <rFont val="Arial"/>
        <family val="2"/>
      </rPr>
      <t>medzinárodné pre slovenských riešiteľov</t>
    </r>
    <r>
      <rPr>
        <i/>
        <sz val="10"/>
        <rFont val="Arial"/>
        <family val="2"/>
      </rPr>
      <t xml:space="preserve"> (M)</t>
    </r>
  </si>
  <si>
    <t xml:space="preserve">          víza</t>
  </si>
  <si>
    <t>Zúčtovacie obdobie od</t>
  </si>
  <si>
    <t>do</t>
  </si>
  <si>
    <t>Kód cesty (M/T/Z)</t>
  </si>
  <si>
    <t>M – medzinárodná pre slovenského riešiteľa</t>
  </si>
  <si>
    <t>T – tuzemská pre slovenského riešiteľa</t>
  </si>
  <si>
    <t>Z – tuzemská pre zahraničného riešiteľa</t>
  </si>
  <si>
    <t>D – pre domáceho riešiteľa</t>
  </si>
  <si>
    <t>Z – pre zahraničného riešiteľa</t>
  </si>
  <si>
    <t>SK-</t>
  </si>
  <si>
    <t xml:space="preserve">Pri vkladaní údajov do jednotlivých hárkov je potrebné postupovať v zmysle platných usmernení a predovšetkým zmluvných podmienok. </t>
  </si>
  <si>
    <r>
      <t>Stĺpce E a F</t>
    </r>
    <r>
      <rPr>
        <sz val="10"/>
        <rFont val="Arial"/>
        <family val="2"/>
      </rPr>
      <t xml:space="preserve"> sa načítajú automaticky po vyplnení hárkov </t>
    </r>
    <r>
      <rPr>
        <b/>
        <sz val="10"/>
        <rFont val="Arial"/>
        <family val="2"/>
      </rPr>
      <t>Cestovné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>Pobytové</t>
    </r>
    <r>
      <rPr>
        <sz val="10"/>
        <rFont val="Arial"/>
        <family val="2"/>
      </rPr>
      <t xml:space="preserve"> a </t>
    </r>
    <r>
      <rPr>
        <b/>
        <sz val="10"/>
        <rFont val="Arial"/>
        <family val="2"/>
      </rPr>
      <t>Zdravotné</t>
    </r>
    <r>
      <rPr>
        <sz val="10"/>
        <rFont val="Arial"/>
        <family val="2"/>
      </rPr>
      <t xml:space="preserve"> (všetky farebne vyznačené polia sa vyplnia automaticky).</t>
    </r>
  </si>
  <si>
    <r>
      <t xml:space="preserve">V hárku </t>
    </r>
    <r>
      <rPr>
        <b/>
        <sz val="10"/>
        <rFont val="Arial"/>
        <family val="2"/>
      </rPr>
      <t xml:space="preserve">Cestovné </t>
    </r>
    <r>
      <rPr>
        <sz val="10"/>
        <rFont val="Arial"/>
        <family val="2"/>
      </rPr>
      <t xml:space="preserve">nezabudnite vložiť údaj Kód cesty </t>
    </r>
    <r>
      <rPr>
        <b/>
        <sz val="10"/>
        <rFont val="Arial"/>
        <family val="2"/>
      </rPr>
      <t>M/T/Z</t>
    </r>
    <r>
      <rPr>
        <b/>
        <sz val="10"/>
        <rFont val="Arial"/>
        <family val="2"/>
      </rPr>
      <t>.</t>
    </r>
  </si>
  <si>
    <t>Inštrukcie</t>
  </si>
  <si>
    <r>
      <t xml:space="preserve">V hárku </t>
    </r>
    <r>
      <rPr>
        <b/>
        <sz val="10"/>
        <color indexed="8"/>
        <rFont val="Arial"/>
        <family val="2"/>
      </rPr>
      <t>Sumár</t>
    </r>
    <r>
      <rPr>
        <sz val="10"/>
        <color indexed="8"/>
        <rFont val="Arial"/>
        <family val="2"/>
      </rPr>
      <t xml:space="preserve"> vložte číslo projektu, meno zodpovedného riešiteľa, žiadateľskú organizáciu, stĺpce C, D:</t>
    </r>
  </si>
  <si>
    <r>
      <t>Hárok</t>
    </r>
    <r>
      <rPr>
        <b/>
        <sz val="10"/>
        <rFont val="Arial"/>
        <family val="2"/>
      </rPr>
      <t xml:space="preserve"> Podklad k zúčtovaniu </t>
    </r>
    <r>
      <rPr>
        <sz val="10"/>
        <rFont val="Arial"/>
        <family val="2"/>
      </rPr>
      <t>sa vyplní automaticky.</t>
    </r>
  </si>
  <si>
    <r>
      <t>V hárku</t>
    </r>
    <r>
      <rPr>
        <b/>
        <sz val="10"/>
        <rFont val="Arial"/>
        <family val="2"/>
      </rPr>
      <t xml:space="preserve"> Pobytové</t>
    </r>
    <r>
      <rPr>
        <sz val="10"/>
        <rFont val="Arial"/>
        <family val="2"/>
      </rPr>
      <t xml:space="preserve"> nezabudnite vložiť údaj Kód </t>
    </r>
    <r>
      <rPr>
        <b/>
        <sz val="10"/>
        <rFont val="Arial"/>
        <family val="2"/>
      </rPr>
      <t>D/Z.</t>
    </r>
  </si>
  <si>
    <r>
      <t>Pri vkladaní údajov do hárku</t>
    </r>
    <r>
      <rPr>
        <b/>
        <sz val="10"/>
        <rFont val="Arial"/>
        <family val="2"/>
      </rPr>
      <t xml:space="preserve"> Zdôvodnenie zmien </t>
    </r>
    <r>
      <rPr>
        <sz val="10"/>
        <rFont val="Arial"/>
        <family val="2"/>
      </rPr>
      <t>si text najskôr uložte vo worde a následne ho skopírujte do formulára.</t>
    </r>
  </si>
  <si>
    <r>
      <t xml:space="preserve">Upozornenie: </t>
    </r>
    <r>
      <rPr>
        <sz val="10"/>
        <rFont val="Arial"/>
        <family val="2"/>
      </rPr>
      <t>Sumy vkladajte bez použitia symbolu EUR/€.</t>
    </r>
  </si>
  <si>
    <r>
      <t xml:space="preserve">Ak rozpočet na rok 2011 upresníte inak ako bolo pôvodne schválené v RS2 z roku 2010, je potrebné zmeny zdôvodniť v hárku </t>
    </r>
    <r>
      <rPr>
        <b/>
        <sz val="10"/>
        <rFont val="Arial"/>
        <family val="2"/>
      </rPr>
      <t>Zdôvodnenie zmien.</t>
    </r>
  </si>
  <si>
    <r>
      <t>Stĺpec D</t>
    </r>
    <r>
      <rPr>
        <sz val="10"/>
        <rFont val="Arial"/>
        <family val="0"/>
      </rPr>
      <t xml:space="preserve"> (Upresnený rozpočet na rok 2011) – je možné ho prerozdeliť medzi jednotlivé položky, ale súčet sa musí zhodovať so súčtom v </t>
    </r>
    <r>
      <rPr>
        <b/>
        <sz val="10"/>
        <rFont val="Arial"/>
        <family val="2"/>
      </rPr>
      <t>stĺpci C.</t>
    </r>
  </si>
  <si>
    <r>
      <t>Stĺpec C</t>
    </r>
    <r>
      <rPr>
        <sz val="10"/>
        <rFont val="Arial"/>
        <family val="0"/>
      </rPr>
      <t xml:space="preserve"> (Plánovaný rozpočet na rok 2011) – vložte zo schválenej RS2 za rok 2010 </t>
    </r>
    <r>
      <rPr>
        <b/>
        <sz val="10"/>
        <rFont val="Arial"/>
        <family val="2"/>
      </rPr>
      <t>(stĺpec J v správe RS2 za rok 2010).</t>
    </r>
  </si>
</sst>
</file>

<file path=xl/styles.xml><?xml version="1.0" encoding="utf-8"?>
<styleSheet xmlns="http://schemas.openxmlformats.org/spreadsheetml/2006/main">
  <numFmts count="13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[$-41B]d\.\ mmmm\ yyyy"/>
    <numFmt numFmtId="165" formatCode="0.00;[Red]0.00"/>
    <numFmt numFmtId="166" formatCode="&quot;Áno&quot;;&quot;Áno&quot;;&quot;Nie&quot;"/>
    <numFmt numFmtId="167" formatCode="&quot;Pravda&quot;;&quot;Pravda&quot;;&quot;Nepravda&quot;"/>
    <numFmt numFmtId="168" formatCode="&quot;Zapnuté&quot;;&quot;Zapnuté&quot;;&quot;Vypnuté&quot;"/>
  </numFmts>
  <fonts count="1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i/>
      <sz val="10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0"/>
    </font>
    <font>
      <i/>
      <sz val="9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4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0" fillId="2" borderId="4" xfId="0" applyFill="1" applyBorder="1" applyAlignment="1">
      <alignment/>
    </xf>
    <xf numFmtId="0" fontId="1" fillId="2" borderId="3" xfId="0" applyFont="1" applyFill="1" applyBorder="1" applyAlignment="1">
      <alignment horizontal="center" vertical="center" wrapText="1"/>
    </xf>
    <xf numFmtId="0" fontId="0" fillId="0" borderId="5" xfId="0" applyBorder="1" applyAlignment="1">
      <alignment/>
    </xf>
    <xf numFmtId="0" fontId="0" fillId="2" borderId="6" xfId="0" applyFill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2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11" xfId="0" applyBorder="1" applyAlignment="1">
      <alignment/>
    </xf>
    <xf numFmtId="0" fontId="4" fillId="0" borderId="11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2" borderId="14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6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0" xfId="0" applyFont="1" applyAlignment="1">
      <alignment horizontal="left" vertical="center"/>
    </xf>
    <xf numFmtId="0" fontId="4" fillId="0" borderId="11" xfId="0" applyFont="1" applyBorder="1" applyAlignment="1">
      <alignment horizontal="center"/>
    </xf>
    <xf numFmtId="0" fontId="1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/>
    </xf>
    <xf numFmtId="2" fontId="1" fillId="0" borderId="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" fillId="0" borderId="0" xfId="0" applyFont="1" applyBorder="1" applyAlignment="1">
      <alignment horizontal="left"/>
    </xf>
    <xf numFmtId="0" fontId="0" fillId="0" borderId="1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0" fillId="0" borderId="0" xfId="0" applyAlignment="1">
      <alignment horizontal="right"/>
    </xf>
    <xf numFmtId="2" fontId="0" fillId="3" borderId="17" xfId="0" applyNumberFormat="1" applyFill="1" applyBorder="1" applyAlignment="1">
      <alignment horizontal="right" vertical="center" indent="1"/>
    </xf>
    <xf numFmtId="2" fontId="0" fillId="3" borderId="18" xfId="0" applyNumberFormat="1" applyFill="1" applyBorder="1" applyAlignment="1">
      <alignment horizontal="right" vertical="center" indent="1"/>
    </xf>
    <xf numFmtId="2" fontId="0" fillId="3" borderId="19" xfId="0" applyNumberFormat="1" applyFill="1" applyBorder="1" applyAlignment="1">
      <alignment horizontal="right" vertical="center" indent="1"/>
    </xf>
    <xf numFmtId="2" fontId="0" fillId="3" borderId="20" xfId="0" applyNumberFormat="1" applyFill="1" applyBorder="1" applyAlignment="1">
      <alignment horizontal="right" vertical="center" indent="1"/>
    </xf>
    <xf numFmtId="2" fontId="0" fillId="3" borderId="21" xfId="0" applyNumberFormat="1" applyFill="1" applyBorder="1" applyAlignment="1">
      <alignment horizontal="right" vertical="center" indent="1"/>
    </xf>
    <xf numFmtId="2" fontId="0" fillId="3" borderId="22" xfId="0" applyNumberFormat="1" applyFill="1" applyBorder="1" applyAlignment="1">
      <alignment horizontal="right" vertical="center" indent="1"/>
    </xf>
    <xf numFmtId="2" fontId="0" fillId="4" borderId="6" xfId="0" applyNumberFormat="1" applyFill="1" applyBorder="1" applyAlignment="1">
      <alignment horizontal="right" vertical="center" indent="1"/>
    </xf>
    <xf numFmtId="2" fontId="1" fillId="4" borderId="23" xfId="0" applyNumberFormat="1" applyFont="1" applyFill="1" applyBorder="1" applyAlignment="1">
      <alignment horizontal="right" vertical="center" indent="1"/>
    </xf>
    <xf numFmtId="2" fontId="1" fillId="4" borderId="24" xfId="0" applyNumberFormat="1" applyFont="1" applyFill="1" applyBorder="1" applyAlignment="1">
      <alignment horizontal="right" vertical="center" indent="1"/>
    </xf>
    <xf numFmtId="2" fontId="1" fillId="3" borderId="23" xfId="0" applyNumberFormat="1" applyFont="1" applyFill="1" applyBorder="1" applyAlignment="1">
      <alignment horizontal="right" vertical="center" indent="1"/>
    </xf>
    <xf numFmtId="2" fontId="1" fillId="3" borderId="24" xfId="0" applyNumberFormat="1" applyFont="1" applyFill="1" applyBorder="1" applyAlignment="1">
      <alignment horizontal="right" vertical="center" indent="1"/>
    </xf>
    <xf numFmtId="2" fontId="1" fillId="3" borderId="25" xfId="0" applyNumberFormat="1" applyFont="1" applyFill="1" applyBorder="1" applyAlignment="1">
      <alignment horizontal="right" vertical="center" indent="1"/>
    </xf>
    <xf numFmtId="2" fontId="1" fillId="3" borderId="26" xfId="0" applyNumberFormat="1" applyFont="1" applyFill="1" applyBorder="1" applyAlignment="1">
      <alignment horizontal="right" vertical="center" indent="1"/>
    </xf>
    <xf numFmtId="2" fontId="1" fillId="3" borderId="27" xfId="0" applyNumberFormat="1" applyFont="1" applyFill="1" applyBorder="1" applyAlignment="1">
      <alignment horizontal="right" vertical="center" indent="1"/>
    </xf>
    <xf numFmtId="2" fontId="1" fillId="3" borderId="20" xfId="0" applyNumberFormat="1" applyFont="1" applyFill="1" applyBorder="1" applyAlignment="1">
      <alignment horizontal="right" vertical="center" indent="1"/>
    </xf>
    <xf numFmtId="2" fontId="1" fillId="3" borderId="28" xfId="0" applyNumberFormat="1" applyFont="1" applyFill="1" applyBorder="1" applyAlignment="1">
      <alignment horizontal="right" vertical="center" indent="1"/>
    </xf>
    <xf numFmtId="2" fontId="1" fillId="3" borderId="29" xfId="0" applyNumberFormat="1" applyFont="1" applyFill="1" applyBorder="1" applyAlignment="1">
      <alignment horizontal="right" vertical="center" indent="1"/>
    </xf>
    <xf numFmtId="2" fontId="1" fillId="3" borderId="16" xfId="0" applyNumberFormat="1" applyFont="1" applyFill="1" applyBorder="1" applyAlignment="1">
      <alignment horizontal="right" vertical="center" indent="1"/>
    </xf>
    <xf numFmtId="2" fontId="1" fillId="3" borderId="7" xfId="0" applyNumberFormat="1" applyFont="1" applyFill="1" applyBorder="1" applyAlignment="1">
      <alignment horizontal="right" vertical="center" indent="1"/>
    </xf>
    <xf numFmtId="2" fontId="1" fillId="3" borderId="8" xfId="0" applyNumberFormat="1" applyFont="1" applyFill="1" applyBorder="1" applyAlignment="1">
      <alignment horizontal="right" vertical="center" indent="1"/>
    </xf>
    <xf numFmtId="14" fontId="7" fillId="0" borderId="11" xfId="0" applyNumberFormat="1" applyFont="1" applyBorder="1" applyAlignment="1">
      <alignment horizontal="right" vertical="center"/>
    </xf>
    <xf numFmtId="14" fontId="4" fillId="0" borderId="0" xfId="0" applyNumberFormat="1" applyFont="1" applyAlignment="1">
      <alignment vertical="center"/>
    </xf>
    <xf numFmtId="14" fontId="4" fillId="0" borderId="11" xfId="0" applyNumberFormat="1" applyFont="1" applyBorder="1" applyAlignment="1">
      <alignment horizontal="right" vertical="center"/>
    </xf>
    <xf numFmtId="14" fontId="4" fillId="0" borderId="0" xfId="0" applyNumberFormat="1" applyFont="1" applyAlignment="1">
      <alignment/>
    </xf>
    <xf numFmtId="0" fontId="7" fillId="0" borderId="11" xfId="0" applyFont="1" applyBorder="1" applyAlignment="1">
      <alignment vertical="center"/>
    </xf>
    <xf numFmtId="14" fontId="4" fillId="0" borderId="0" xfId="0" applyNumberFormat="1" applyFont="1" applyAlignment="1" applyProtection="1">
      <alignment vertical="center"/>
      <protection locked="0"/>
    </xf>
    <xf numFmtId="14" fontId="4" fillId="0" borderId="11" xfId="0" applyNumberFormat="1" applyFont="1" applyBorder="1" applyAlignment="1" applyProtection="1">
      <alignment horizontal="right" vertical="center"/>
      <protection locked="0"/>
    </xf>
    <xf numFmtId="0" fontId="1" fillId="0" borderId="30" xfId="0" applyFont="1" applyBorder="1" applyAlignment="1" applyProtection="1">
      <alignment vertical="center"/>
      <protection locked="0"/>
    </xf>
    <xf numFmtId="2" fontId="0" fillId="0" borderId="17" xfId="0" applyNumberFormat="1" applyBorder="1" applyAlignment="1" applyProtection="1">
      <alignment horizontal="right" vertical="center" indent="1"/>
      <protection locked="0"/>
    </xf>
    <xf numFmtId="2" fontId="0" fillId="0" borderId="19" xfId="0" applyNumberFormat="1" applyBorder="1" applyAlignment="1" applyProtection="1">
      <alignment horizontal="right" vertical="center" indent="1"/>
      <protection locked="0"/>
    </xf>
    <xf numFmtId="2" fontId="0" fillId="0" borderId="31" xfId="0" applyNumberFormat="1" applyBorder="1" applyAlignment="1" applyProtection="1">
      <alignment horizontal="right" vertical="center" indent="1"/>
      <protection locked="0"/>
    </xf>
    <xf numFmtId="2" fontId="0" fillId="0" borderId="23" xfId="0" applyNumberFormat="1" applyBorder="1" applyAlignment="1" applyProtection="1">
      <alignment horizontal="right" vertical="center" indent="1"/>
      <protection locked="0"/>
    </xf>
    <xf numFmtId="0" fontId="0" fillId="0" borderId="12" xfId="0" applyBorder="1" applyAlignment="1" applyProtection="1">
      <alignment horizontal="left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14" fontId="0" fillId="0" borderId="12" xfId="0" applyNumberFormat="1" applyBorder="1" applyAlignment="1" applyProtection="1">
      <alignment horizontal="center" vertical="center" wrapText="1"/>
      <protection locked="0"/>
    </xf>
    <xf numFmtId="2" fontId="0" fillId="0" borderId="12" xfId="0" applyNumberFormat="1" applyBorder="1" applyAlignment="1" applyProtection="1">
      <alignment horizontal="right" vertical="center" indent="1"/>
      <protection locked="0"/>
    </xf>
    <xf numFmtId="2" fontId="0" fillId="0" borderId="32" xfId="0" applyNumberFormat="1" applyBorder="1" applyAlignment="1" applyProtection="1">
      <alignment horizontal="right" vertical="center" indent="1"/>
      <protection locked="0"/>
    </xf>
    <xf numFmtId="0" fontId="0" fillId="0" borderId="33" xfId="0" applyBorder="1" applyAlignment="1" applyProtection="1">
      <alignment horizontal="left" vertical="center" wrapText="1"/>
      <protection locked="0"/>
    </xf>
    <xf numFmtId="0" fontId="0" fillId="0" borderId="33" xfId="0" applyBorder="1" applyAlignment="1" applyProtection="1">
      <alignment horizontal="center" vertical="center" wrapText="1"/>
      <protection locked="0"/>
    </xf>
    <xf numFmtId="14" fontId="0" fillId="0" borderId="33" xfId="0" applyNumberFormat="1" applyBorder="1" applyAlignment="1" applyProtection="1">
      <alignment horizontal="center" vertical="center" wrapText="1"/>
      <protection locked="0"/>
    </xf>
    <xf numFmtId="2" fontId="0" fillId="0" borderId="33" xfId="0" applyNumberFormat="1" applyBorder="1" applyAlignment="1" applyProtection="1">
      <alignment horizontal="right" vertical="center" indent="1"/>
      <protection locked="0"/>
    </xf>
    <xf numFmtId="2" fontId="0" fillId="0" borderId="34" xfId="0" applyNumberFormat="1" applyBorder="1" applyAlignment="1" applyProtection="1">
      <alignment horizontal="right" vertical="center" inden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left" vertical="center" wrapText="1"/>
      <protection locked="0"/>
    </xf>
    <xf numFmtId="14" fontId="0" fillId="0" borderId="13" xfId="0" applyNumberFormat="1" applyBorder="1" applyAlignment="1" applyProtection="1">
      <alignment horizontal="center" vertical="center" wrapText="1"/>
      <protection locked="0"/>
    </xf>
    <xf numFmtId="2" fontId="0" fillId="0" borderId="13" xfId="0" applyNumberFormat="1" applyBorder="1" applyAlignment="1" applyProtection="1">
      <alignment horizontal="right" vertical="center" indent="1"/>
      <protection locked="0"/>
    </xf>
    <xf numFmtId="2" fontId="0" fillId="0" borderId="35" xfId="0" applyNumberFormat="1" applyBorder="1" applyAlignment="1" applyProtection="1">
      <alignment horizontal="right" vertical="center" indent="1"/>
      <protection locked="0"/>
    </xf>
    <xf numFmtId="0" fontId="0" fillId="0" borderId="19" xfId="0" applyBorder="1" applyAlignment="1" applyProtection="1">
      <alignment horizontal="center" vertical="center" wrapText="1"/>
      <protection locked="0"/>
    </xf>
    <xf numFmtId="0" fontId="0" fillId="0" borderId="19" xfId="0" applyBorder="1" applyAlignment="1" applyProtection="1">
      <alignment horizontal="left" vertical="center" wrapText="1"/>
      <protection locked="0"/>
    </xf>
    <xf numFmtId="14" fontId="0" fillId="0" borderId="19" xfId="0" applyNumberFormat="1" applyBorder="1" applyAlignment="1" applyProtection="1">
      <alignment horizontal="center" vertical="center" wrapText="1"/>
      <protection locked="0"/>
    </xf>
    <xf numFmtId="2" fontId="0" fillId="0" borderId="20" xfId="0" applyNumberFormat="1" applyBorder="1" applyAlignment="1" applyProtection="1">
      <alignment horizontal="right" vertical="center" indent="1"/>
      <protection locked="0"/>
    </xf>
    <xf numFmtId="0" fontId="0" fillId="0" borderId="36" xfId="0" applyBorder="1" applyAlignment="1" applyProtection="1">
      <alignment horizontal="left" vertical="center" wrapText="1"/>
      <protection locked="0"/>
    </xf>
    <xf numFmtId="0" fontId="0" fillId="0" borderId="31" xfId="0" applyBorder="1" applyAlignment="1" applyProtection="1">
      <alignment horizontal="center" vertical="center" wrapText="1"/>
      <protection locked="0"/>
    </xf>
    <xf numFmtId="0" fontId="0" fillId="0" borderId="31" xfId="0" applyBorder="1" applyAlignment="1" applyProtection="1">
      <alignment horizontal="left" vertical="center" wrapText="1"/>
      <protection locked="0"/>
    </xf>
    <xf numFmtId="14" fontId="0" fillId="0" borderId="31" xfId="0" applyNumberFormat="1" applyBorder="1" applyAlignment="1" applyProtection="1">
      <alignment horizontal="center" vertical="center" wrapText="1"/>
      <protection locked="0"/>
    </xf>
    <xf numFmtId="2" fontId="0" fillId="0" borderId="29" xfId="0" applyNumberFormat="1" applyBorder="1" applyAlignment="1" applyProtection="1">
      <alignment horizontal="right" vertical="center" indent="1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37" xfId="0" applyBorder="1" applyAlignment="1" applyProtection="1">
      <alignment horizontal="left" vertical="center" wrapText="1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 wrapText="1"/>
      <protection locked="0"/>
    </xf>
    <xf numFmtId="2" fontId="0" fillId="0" borderId="38" xfId="0" applyNumberFormat="1" applyBorder="1" applyAlignment="1" applyProtection="1">
      <alignment horizontal="right" vertical="center" indent="1"/>
      <protection locked="0"/>
    </xf>
    <xf numFmtId="49" fontId="0" fillId="0" borderId="12" xfId="0" applyNumberFormat="1" applyBorder="1" applyAlignment="1" applyProtection="1">
      <alignment vertical="center" wrapText="1"/>
      <protection locked="0"/>
    </xf>
    <xf numFmtId="49" fontId="0" fillId="0" borderId="13" xfId="0" applyNumberFormat="1" applyBorder="1" applyAlignment="1" applyProtection="1">
      <alignment vertical="center"/>
      <protection locked="0"/>
    </xf>
    <xf numFmtId="49" fontId="0" fillId="0" borderId="19" xfId="0" applyNumberFormat="1" applyBorder="1" applyAlignment="1" applyProtection="1">
      <alignment vertical="center"/>
      <protection locked="0"/>
    </xf>
    <xf numFmtId="49" fontId="0" fillId="0" borderId="23" xfId="0" applyNumberFormat="1" applyBorder="1" applyAlignment="1" applyProtection="1">
      <alignment vertical="center"/>
      <protection locked="0"/>
    </xf>
    <xf numFmtId="49" fontId="0" fillId="0" borderId="39" xfId="0" applyNumberFormat="1" applyBorder="1" applyAlignment="1" applyProtection="1">
      <alignment vertical="center" wrapText="1"/>
      <protection locked="0"/>
    </xf>
    <xf numFmtId="49" fontId="0" fillId="0" borderId="30" xfId="0" applyNumberFormat="1" applyBorder="1" applyAlignment="1" applyProtection="1">
      <alignment vertical="center" wrapText="1"/>
      <protection locked="0"/>
    </xf>
    <xf numFmtId="49" fontId="0" fillId="0" borderId="26" xfId="0" applyNumberFormat="1" applyBorder="1" applyAlignment="1" applyProtection="1">
      <alignment vertical="center" wrapText="1"/>
      <protection locked="0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/>
    </xf>
    <xf numFmtId="0" fontId="0" fillId="0" borderId="40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1" fillId="0" borderId="42" xfId="0" applyFont="1" applyBorder="1" applyAlignment="1" applyProtection="1">
      <alignment horizontal="left" vertical="center"/>
      <protection locked="0"/>
    </xf>
    <xf numFmtId="0" fontId="0" fillId="0" borderId="43" xfId="0" applyBorder="1" applyAlignment="1" applyProtection="1">
      <alignment horizontal="left" vertical="center"/>
      <protection locked="0"/>
    </xf>
    <xf numFmtId="0" fontId="0" fillId="0" borderId="33" xfId="0" applyBorder="1" applyAlignment="1" applyProtection="1">
      <alignment horizontal="left" vertical="center"/>
      <protection locked="0"/>
    </xf>
    <xf numFmtId="0" fontId="0" fillId="0" borderId="11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46" xfId="0" applyBorder="1" applyAlignment="1">
      <alignment horizontal="left" vertical="center" wrapText="1"/>
    </xf>
    <xf numFmtId="49" fontId="0" fillId="0" borderId="23" xfId="0" applyNumberFormat="1" applyBorder="1" applyAlignment="1" applyProtection="1">
      <alignment vertical="center" wrapText="1"/>
      <protection locked="0"/>
    </xf>
    <xf numFmtId="0" fontId="0" fillId="0" borderId="30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0" xfId="0" applyAlignment="1">
      <alignment vertical="center"/>
    </xf>
    <xf numFmtId="0" fontId="7" fillId="0" borderId="0" xfId="0" applyFont="1" applyAlignment="1">
      <alignment horizontal="right" vertical="center"/>
    </xf>
    <xf numFmtId="0" fontId="10" fillId="0" borderId="0" xfId="0" applyFont="1" applyAlignment="1">
      <alignment horizontal="left" wrapText="1"/>
    </xf>
    <xf numFmtId="14" fontId="4" fillId="0" borderId="0" xfId="0" applyNumberFormat="1" applyFont="1" applyAlignment="1">
      <alignment horizontal="right" vertical="center"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4" fontId="4" fillId="0" borderId="11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/>
    </xf>
    <xf numFmtId="0" fontId="1" fillId="0" borderId="47" xfId="0" applyFont="1" applyBorder="1" applyAlignment="1">
      <alignment horizontal="left" vertical="center"/>
    </xf>
    <xf numFmtId="0" fontId="0" fillId="0" borderId="48" xfId="0" applyBorder="1" applyAlignment="1">
      <alignment horizontal="left" vertical="center"/>
    </xf>
    <xf numFmtId="0" fontId="0" fillId="0" borderId="49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3" fillId="0" borderId="46" xfId="0" applyFont="1" applyBorder="1" applyAlignment="1">
      <alignment horizontal="left" vertical="center"/>
    </xf>
    <xf numFmtId="0" fontId="1" fillId="0" borderId="50" xfId="0" applyFont="1" applyBorder="1" applyAlignment="1">
      <alignment horizontal="left" vertical="center"/>
    </xf>
    <xf numFmtId="0" fontId="1" fillId="0" borderId="51" xfId="0" applyFont="1" applyBorder="1" applyAlignment="1">
      <alignment horizontal="left" vertical="center"/>
    </xf>
    <xf numFmtId="0" fontId="0" fillId="0" borderId="46" xfId="0" applyFont="1" applyBorder="1" applyAlignment="1">
      <alignment horizontal="left" vertical="center"/>
    </xf>
    <xf numFmtId="0" fontId="0" fillId="0" borderId="33" xfId="0" applyFont="1" applyBorder="1" applyAlignment="1">
      <alignment horizontal="left" vertical="center"/>
    </xf>
    <xf numFmtId="0" fontId="3" fillId="0" borderId="40" xfId="0" applyFont="1" applyBorder="1" applyAlignment="1">
      <alignment horizontal="left" vertical="center"/>
    </xf>
    <xf numFmtId="0" fontId="3" fillId="0" borderId="36" xfId="0" applyFont="1" applyBorder="1" applyAlignment="1">
      <alignment horizontal="left" vertical="center"/>
    </xf>
    <xf numFmtId="49" fontId="0" fillId="0" borderId="30" xfId="0" applyNumberFormat="1" applyBorder="1" applyAlignment="1" applyProtection="1">
      <alignment vertical="center" wrapText="1"/>
      <protection locked="0"/>
    </xf>
    <xf numFmtId="0" fontId="1" fillId="2" borderId="52" xfId="0" applyFont="1" applyFill="1" applyBorder="1" applyAlignment="1">
      <alignment horizontal="center" vertical="center"/>
    </xf>
    <xf numFmtId="0" fontId="1" fillId="2" borderId="53" xfId="0" applyFont="1" applyFill="1" applyBorder="1" applyAlignment="1">
      <alignment horizontal="center" vertical="center"/>
    </xf>
    <xf numFmtId="0" fontId="1" fillId="2" borderId="54" xfId="0" applyFont="1" applyFill="1" applyBorder="1" applyAlignment="1">
      <alignment horizontal="center" vertical="center"/>
    </xf>
    <xf numFmtId="0" fontId="1" fillId="2" borderId="50" xfId="0" applyFont="1" applyFill="1" applyBorder="1" applyAlignment="1">
      <alignment horizontal="center" vertical="center"/>
    </xf>
    <xf numFmtId="0" fontId="1" fillId="2" borderId="51" xfId="0" applyFont="1" applyFill="1" applyBorder="1" applyAlignment="1">
      <alignment horizontal="center" vertical="center"/>
    </xf>
    <xf numFmtId="0" fontId="1" fillId="0" borderId="48" xfId="0" applyFont="1" applyBorder="1" applyAlignment="1">
      <alignment horizontal="left" vertical="center"/>
    </xf>
    <xf numFmtId="0" fontId="0" fillId="3" borderId="50" xfId="0" applyFill="1" applyBorder="1" applyAlignment="1">
      <alignment horizontal="left" vertical="center" wrapText="1"/>
    </xf>
    <xf numFmtId="0" fontId="0" fillId="3" borderId="55" xfId="0" applyFill="1" applyBorder="1" applyAlignment="1">
      <alignment horizontal="left" vertical="center" wrapText="1"/>
    </xf>
    <xf numFmtId="0" fontId="1" fillId="3" borderId="50" xfId="0" applyFont="1" applyFill="1" applyBorder="1" applyAlignment="1">
      <alignment horizontal="left" vertical="center" wrapText="1"/>
    </xf>
    <xf numFmtId="0" fontId="1" fillId="3" borderId="55" xfId="0" applyFont="1" applyFill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1" fillId="2" borderId="55" xfId="0" applyFont="1" applyFill="1" applyBorder="1" applyAlignment="1">
      <alignment horizontal="center" vertical="center"/>
    </xf>
    <xf numFmtId="0" fontId="0" fillId="0" borderId="46" xfId="0" applyBorder="1" applyAlignment="1" applyProtection="1">
      <alignment horizontal="left" vertical="center" wrapText="1"/>
      <protection locked="0"/>
    </xf>
    <xf numFmtId="0" fontId="0" fillId="0" borderId="33" xfId="0" applyBorder="1" applyAlignment="1" applyProtection="1">
      <alignment horizontal="left" vertical="center" wrapText="1"/>
      <protection locked="0"/>
    </xf>
    <xf numFmtId="0" fontId="0" fillId="0" borderId="49" xfId="0" applyBorder="1" applyAlignment="1" applyProtection="1">
      <alignment horizontal="left" vertical="center" wrapText="1"/>
      <protection locked="0"/>
    </xf>
    <xf numFmtId="0" fontId="0" fillId="0" borderId="12" xfId="0" applyBorder="1" applyAlignment="1" applyProtection="1">
      <alignment horizontal="left" vertical="center" wrapText="1"/>
      <protection locked="0"/>
    </xf>
    <xf numFmtId="0" fontId="8" fillId="0" borderId="0" xfId="0" applyFont="1" applyAlignment="1">
      <alignment vertical="center"/>
    </xf>
    <xf numFmtId="0" fontId="0" fillId="0" borderId="40" xfId="0" applyBorder="1" applyAlignment="1" applyProtection="1">
      <alignment horizontal="left" vertical="center" wrapText="1"/>
      <protection locked="0"/>
    </xf>
    <xf numFmtId="0" fontId="0" fillId="0" borderId="36" xfId="0" applyBorder="1" applyAlignment="1" applyProtection="1">
      <alignment horizontal="left" vertical="center" wrapText="1"/>
      <protection locked="0"/>
    </xf>
    <xf numFmtId="0" fontId="1" fillId="0" borderId="49" xfId="0" applyFont="1" applyBorder="1" applyAlignment="1">
      <alignment horizontal="left" vertical="center"/>
    </xf>
    <xf numFmtId="0" fontId="0" fillId="0" borderId="56" xfId="0" applyBorder="1" applyAlignment="1">
      <alignment horizontal="left" vertical="center"/>
    </xf>
    <xf numFmtId="0" fontId="0" fillId="0" borderId="56" xfId="0" applyBorder="1" applyAlignment="1">
      <alignment/>
    </xf>
    <xf numFmtId="0" fontId="0" fillId="0" borderId="32" xfId="0" applyBorder="1" applyAlignment="1">
      <alignment/>
    </xf>
    <xf numFmtId="0" fontId="1" fillId="0" borderId="46" xfId="0" applyFont="1" applyBorder="1" applyAlignment="1">
      <alignment horizontal="left" vertical="center"/>
    </xf>
    <xf numFmtId="0" fontId="0" fillId="0" borderId="43" xfId="0" applyBorder="1" applyAlignment="1">
      <alignment horizontal="left" vertical="center"/>
    </xf>
    <xf numFmtId="0" fontId="0" fillId="0" borderId="43" xfId="0" applyBorder="1" applyAlignment="1">
      <alignment/>
    </xf>
    <xf numFmtId="0" fontId="0" fillId="0" borderId="34" xfId="0" applyBorder="1" applyAlignment="1">
      <alignment/>
    </xf>
    <xf numFmtId="0" fontId="1" fillId="0" borderId="40" xfId="0" applyFont="1" applyBorder="1" applyAlignment="1">
      <alignment horizontal="left" vertical="center"/>
    </xf>
    <xf numFmtId="0" fontId="0" fillId="0" borderId="57" xfId="0" applyBorder="1" applyAlignment="1">
      <alignment horizontal="left" vertical="center"/>
    </xf>
    <xf numFmtId="0" fontId="0" fillId="0" borderId="57" xfId="0" applyBorder="1" applyAlignment="1">
      <alignment/>
    </xf>
    <xf numFmtId="0" fontId="0" fillId="0" borderId="38" xfId="0" applyBorder="1" applyAlignment="1">
      <alignment/>
    </xf>
    <xf numFmtId="0" fontId="4" fillId="0" borderId="11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1" fillId="0" borderId="49" xfId="0" applyFont="1" applyBorder="1" applyAlignment="1">
      <alignment vertical="center"/>
    </xf>
    <xf numFmtId="0" fontId="1" fillId="0" borderId="56" xfId="0" applyFont="1" applyBorder="1" applyAlignment="1">
      <alignment vertical="center"/>
    </xf>
    <xf numFmtId="0" fontId="1" fillId="0" borderId="46" xfId="0" applyFont="1" applyBorder="1" applyAlignment="1">
      <alignment vertical="center"/>
    </xf>
    <xf numFmtId="0" fontId="1" fillId="0" borderId="43" xfId="0" applyFont="1" applyBorder="1" applyAlignment="1">
      <alignment vertical="center"/>
    </xf>
    <xf numFmtId="0" fontId="1" fillId="0" borderId="40" xfId="0" applyFont="1" applyBorder="1" applyAlignment="1">
      <alignment vertical="center"/>
    </xf>
    <xf numFmtId="0" fontId="1" fillId="0" borderId="57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14" fontId="4" fillId="0" borderId="0" xfId="0" applyNumberFormat="1" applyFont="1" applyAlignment="1">
      <alignment vertical="center"/>
    </xf>
    <xf numFmtId="14" fontId="4" fillId="0" borderId="11" xfId="0" applyNumberFormat="1" applyFont="1" applyBorder="1" applyAlignment="1">
      <alignment vertical="center"/>
    </xf>
    <xf numFmtId="0" fontId="0" fillId="0" borderId="52" xfId="0" applyNumberFormat="1" applyBorder="1" applyAlignment="1" applyProtection="1">
      <alignment horizontal="left" vertical="top" wrapText="1"/>
      <protection locked="0"/>
    </xf>
    <xf numFmtId="0" fontId="0" fillId="0" borderId="53" xfId="0" applyNumberFormat="1" applyBorder="1" applyAlignment="1" applyProtection="1">
      <alignment horizontal="left" vertical="top" wrapText="1"/>
      <protection locked="0"/>
    </xf>
    <xf numFmtId="0" fontId="0" fillId="0" borderId="54" xfId="0" applyNumberFormat="1" applyBorder="1" applyAlignment="1" applyProtection="1">
      <alignment horizontal="left" vertical="top" wrapText="1"/>
      <protection locked="0"/>
    </xf>
    <xf numFmtId="0" fontId="0" fillId="0" borderId="58" xfId="0" applyNumberFormat="1" applyBorder="1" applyAlignment="1">
      <alignment horizontal="left" vertical="top" wrapText="1"/>
    </xf>
    <xf numFmtId="0" fontId="0" fillId="0" borderId="0" xfId="0" applyNumberFormat="1" applyAlignment="1">
      <alignment horizontal="left" vertical="top" wrapText="1"/>
    </xf>
    <xf numFmtId="0" fontId="0" fillId="0" borderId="59" xfId="0" applyNumberFormat="1" applyBorder="1" applyAlignment="1">
      <alignment horizontal="left" vertical="top" wrapText="1"/>
    </xf>
    <xf numFmtId="0" fontId="0" fillId="0" borderId="47" xfId="0" applyNumberFormat="1" applyBorder="1" applyAlignment="1">
      <alignment horizontal="left" vertical="top" wrapText="1"/>
    </xf>
    <xf numFmtId="0" fontId="0" fillId="0" borderId="11" xfId="0" applyNumberFormat="1" applyBorder="1" applyAlignment="1">
      <alignment horizontal="left" vertical="top" wrapText="1"/>
    </xf>
    <xf numFmtId="0" fontId="0" fillId="0" borderId="60" xfId="0" applyNumberFormat="1" applyBorder="1" applyAlignment="1">
      <alignment horizontal="left" vertical="top" wrapText="1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10" fillId="0" borderId="0" xfId="0" applyFont="1" applyAlignment="1">
      <alignment vertical="center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2</xdr:col>
      <xdr:colOff>590550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18859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2</xdr:col>
      <xdr:colOff>619125</xdr:colOff>
      <xdr:row>1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17621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0</xdr:rowOff>
    </xdr:from>
    <xdr:to>
      <xdr:col>2</xdr:col>
      <xdr:colOff>742950</xdr:colOff>
      <xdr:row>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61925"/>
          <a:ext cx="17621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2</xdr:col>
      <xdr:colOff>819150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18478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2</xdr:col>
      <xdr:colOff>828675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18478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2</xdr:col>
      <xdr:colOff>828675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18478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2</xdr:col>
      <xdr:colOff>590550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18859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tabSelected="1" workbookViewId="0" topLeftCell="A1">
      <selection activeCell="F30" sqref="F30"/>
    </sheetView>
  </sheetViews>
  <sheetFormatPr defaultColWidth="9.140625" defaultRowHeight="12.75"/>
  <cols>
    <col min="1" max="1" width="10.421875" style="0" customWidth="1"/>
  </cols>
  <sheetData>
    <row r="1" spans="1:4" ht="42" customHeight="1">
      <c r="A1" s="155"/>
      <c r="B1" s="155"/>
      <c r="C1" s="155"/>
      <c r="D1" s="155"/>
    </row>
    <row r="2" spans="10:15" ht="13.5">
      <c r="J2" s="156" t="s">
        <v>63</v>
      </c>
      <c r="K2" s="156"/>
      <c r="L2" s="156"/>
      <c r="M2" s="156"/>
      <c r="N2" s="158">
        <f>Sumár!H2</f>
        <v>40544</v>
      </c>
      <c r="O2" s="158"/>
    </row>
    <row r="3" spans="2:15" ht="14.25" thickBot="1">
      <c r="B3" s="159" t="s">
        <v>35</v>
      </c>
      <c r="C3" s="159"/>
      <c r="D3" s="159"/>
      <c r="E3" s="159"/>
      <c r="F3" s="160" t="s">
        <v>53</v>
      </c>
      <c r="G3" s="161"/>
      <c r="H3" s="161"/>
      <c r="I3" s="161"/>
      <c r="J3" s="41"/>
      <c r="K3" s="41"/>
      <c r="L3" s="41"/>
      <c r="M3" s="41" t="s">
        <v>64</v>
      </c>
      <c r="N3" s="162">
        <f>Sumár!H3</f>
        <v>40908</v>
      </c>
      <c r="O3" s="163"/>
    </row>
    <row r="6" ht="13.5">
      <c r="B6" s="5" t="s">
        <v>75</v>
      </c>
    </row>
    <row r="7" ht="15">
      <c r="B7" s="133"/>
    </row>
    <row r="8" spans="2:15" s="59" customFormat="1" ht="12.75" customHeight="1">
      <c r="B8" s="240" t="s">
        <v>72</v>
      </c>
      <c r="C8" s="238"/>
      <c r="D8" s="238"/>
      <c r="E8" s="238"/>
      <c r="F8" s="238"/>
      <c r="G8" s="238"/>
      <c r="H8" s="238"/>
      <c r="I8" s="238"/>
      <c r="J8" s="238"/>
      <c r="K8" s="238"/>
      <c r="L8" s="238"/>
      <c r="M8" s="238"/>
      <c r="N8" s="238"/>
      <c r="O8" s="238"/>
    </row>
    <row r="9" s="59" customFormat="1" ht="13.5" customHeight="1">
      <c r="B9" s="134"/>
    </row>
    <row r="10" spans="2:15" ht="12.75">
      <c r="B10" s="157" t="s">
        <v>76</v>
      </c>
      <c r="C10" s="157"/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157"/>
    </row>
    <row r="11" spans="2:15" ht="12.75">
      <c r="B11" s="165" t="s">
        <v>83</v>
      </c>
      <c r="C11" s="155"/>
      <c r="D11" s="155"/>
      <c r="E11" s="155"/>
      <c r="F11" s="155"/>
      <c r="G11" s="155"/>
      <c r="H11" s="155"/>
      <c r="I11" s="155"/>
      <c r="J11" s="155"/>
      <c r="K11" s="155"/>
      <c r="L11" s="155"/>
      <c r="M11" s="155"/>
      <c r="N11" s="155"/>
      <c r="O11" s="155"/>
    </row>
    <row r="12" spans="2:15" ht="13.5" customHeight="1">
      <c r="B12" s="166" t="s">
        <v>82</v>
      </c>
      <c r="C12" s="166"/>
      <c r="D12" s="166"/>
      <c r="E12" s="166"/>
      <c r="F12" s="166"/>
      <c r="G12" s="166"/>
      <c r="H12" s="166"/>
      <c r="I12" s="166"/>
      <c r="J12" s="166"/>
      <c r="K12" s="166"/>
      <c r="L12" s="166"/>
      <c r="M12" s="166"/>
      <c r="N12" s="166"/>
      <c r="O12" s="166"/>
    </row>
    <row r="13" spans="2:15" ht="12.75">
      <c r="B13" s="166" t="s">
        <v>73</v>
      </c>
      <c r="C13" s="167"/>
      <c r="D13" s="167"/>
      <c r="E13" s="167"/>
      <c r="F13" s="167"/>
      <c r="G13" s="167"/>
      <c r="H13" s="167"/>
      <c r="I13" s="167"/>
      <c r="J13" s="167"/>
      <c r="K13" s="167"/>
      <c r="L13" s="167"/>
      <c r="M13" s="167"/>
      <c r="N13" s="167"/>
      <c r="O13" s="167"/>
    </row>
    <row r="14" spans="2:15" ht="12.75" customHeight="1">
      <c r="B14" s="135"/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</row>
    <row r="15" spans="2:15" ht="12.75">
      <c r="B15" s="168" t="s">
        <v>77</v>
      </c>
      <c r="C15" s="168"/>
      <c r="D15" s="168"/>
      <c r="E15" s="168"/>
      <c r="F15" s="168"/>
      <c r="G15" s="168"/>
      <c r="H15" s="168"/>
      <c r="I15" s="168"/>
      <c r="J15" s="168"/>
      <c r="K15" s="168"/>
      <c r="L15" s="168"/>
      <c r="M15" s="168"/>
      <c r="N15" s="168"/>
      <c r="O15" s="168"/>
    </row>
    <row r="16" spans="2:15" ht="12.75">
      <c r="B16" s="138"/>
      <c r="C16" s="138"/>
      <c r="D16" s="138"/>
      <c r="E16" s="138"/>
      <c r="F16" s="138"/>
      <c r="G16" s="138"/>
      <c r="H16" s="138"/>
      <c r="I16" s="138"/>
      <c r="J16" s="138"/>
      <c r="K16" s="138"/>
      <c r="L16" s="138"/>
      <c r="M16" s="138"/>
      <c r="N16" s="138"/>
      <c r="O16" s="138"/>
    </row>
    <row r="17" spans="2:15" ht="12.75">
      <c r="B17" s="167" t="s">
        <v>74</v>
      </c>
      <c r="C17" s="167"/>
      <c r="D17" s="167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</row>
    <row r="18" spans="2:15" ht="12.75">
      <c r="B18" s="137"/>
      <c r="C18" s="137"/>
      <c r="D18" s="137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</row>
    <row r="19" spans="2:15" ht="12.75">
      <c r="B19" s="164" t="s">
        <v>78</v>
      </c>
      <c r="C19" s="164"/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64"/>
      <c r="O19" s="164"/>
    </row>
    <row r="20" spans="2:15" ht="12.75">
      <c r="B20" s="136"/>
      <c r="C20" s="136"/>
      <c r="D20" s="136"/>
      <c r="E20" s="136"/>
      <c r="F20" s="136"/>
      <c r="G20" s="136"/>
      <c r="H20" s="136"/>
      <c r="I20" s="136"/>
      <c r="J20" s="136"/>
      <c r="K20" s="136"/>
      <c r="L20" s="136"/>
      <c r="M20" s="136"/>
      <c r="N20" s="136"/>
      <c r="O20" s="136"/>
    </row>
    <row r="21" spans="2:15" ht="12.75">
      <c r="B21" s="167" t="s">
        <v>79</v>
      </c>
      <c r="C21" s="239"/>
      <c r="D21" s="239"/>
      <c r="E21" s="239"/>
      <c r="F21" s="239"/>
      <c r="G21" s="239"/>
      <c r="H21" s="239"/>
      <c r="I21" s="239"/>
      <c r="J21" s="239"/>
      <c r="K21" s="239"/>
      <c r="L21" s="239"/>
      <c r="M21" s="239"/>
      <c r="N21" s="239"/>
      <c r="O21" s="239"/>
    </row>
    <row r="22" spans="2:15" ht="12.75"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</row>
    <row r="23" spans="2:15" ht="12.75">
      <c r="B23" s="236" t="s">
        <v>81</v>
      </c>
      <c r="C23" s="236"/>
      <c r="D23" s="236"/>
      <c r="E23" s="236"/>
      <c r="F23" s="236"/>
      <c r="G23" s="236"/>
      <c r="H23" s="236"/>
      <c r="I23" s="236"/>
      <c r="J23" s="236"/>
      <c r="K23" s="236"/>
      <c r="L23" s="236"/>
      <c r="M23" s="236"/>
      <c r="N23" s="236"/>
      <c r="O23" s="236"/>
    </row>
    <row r="24" spans="2:15" ht="12.75">
      <c r="B24" s="235"/>
      <c r="C24" s="235"/>
      <c r="D24" s="235"/>
      <c r="E24" s="235"/>
      <c r="F24" s="235"/>
      <c r="G24" s="235"/>
      <c r="H24" s="235"/>
      <c r="I24" s="235"/>
      <c r="J24" s="235"/>
      <c r="K24" s="235"/>
      <c r="L24" s="235"/>
      <c r="M24" s="235"/>
      <c r="N24" s="235"/>
      <c r="O24" s="235"/>
    </row>
    <row r="25" spans="2:15" ht="12.75">
      <c r="B25" s="237" t="s">
        <v>80</v>
      </c>
      <c r="C25" s="238"/>
      <c r="D25" s="238"/>
      <c r="E25" s="238"/>
      <c r="F25" s="238"/>
      <c r="G25" s="238"/>
      <c r="H25" s="238"/>
      <c r="I25" s="238"/>
      <c r="J25" s="238"/>
      <c r="K25" s="238"/>
      <c r="L25" s="238"/>
      <c r="M25" s="238"/>
      <c r="N25" s="238"/>
      <c r="O25" s="238"/>
    </row>
  </sheetData>
  <sheetProtection password="EE3C" sheet="1" objects="1" scenarios="1" selectLockedCells="1"/>
  <mergeCells count="17">
    <mergeCell ref="B25:O25"/>
    <mergeCell ref="B21:O21"/>
    <mergeCell ref="B8:O8"/>
    <mergeCell ref="B19:O19"/>
    <mergeCell ref="B11:O11"/>
    <mergeCell ref="B12:O12"/>
    <mergeCell ref="B13:O13"/>
    <mergeCell ref="B15:O15"/>
    <mergeCell ref="B17:O17"/>
    <mergeCell ref="B23:O23"/>
    <mergeCell ref="A1:D1"/>
    <mergeCell ref="J2:M2"/>
    <mergeCell ref="B10:O10"/>
    <mergeCell ref="N2:O2"/>
    <mergeCell ref="B3:E3"/>
    <mergeCell ref="F3:I3"/>
    <mergeCell ref="N3:O3"/>
  </mergeCells>
  <printOptions/>
  <pageMargins left="0.5905511811023623" right="0.5905511811023623" top="0.5905511811023623" bottom="0.5905511811023623" header="0.3937007874015748" footer="0.3937007874015748"/>
  <pageSetup orientation="landscape" paperSize="9" r:id="rId2"/>
  <headerFooter alignWithMargins="0">
    <oddFooter>&amp;Rstrana 1/7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4"/>
  <sheetViews>
    <sheetView workbookViewId="0" topLeftCell="A1">
      <selection activeCell="E24" sqref="E24"/>
    </sheetView>
  </sheetViews>
  <sheetFormatPr defaultColWidth="9.140625" defaultRowHeight="12.75"/>
  <cols>
    <col min="1" max="1" width="10.421875" style="0" customWidth="1"/>
    <col min="2" max="2" width="6.8515625" style="0" customWidth="1"/>
    <col min="3" max="3" width="13.7109375" style="0" customWidth="1"/>
    <col min="4" max="4" width="33.28125" style="0" customWidth="1"/>
    <col min="5" max="8" width="23.28125" style="0" customWidth="1"/>
  </cols>
  <sheetData>
    <row r="1" spans="1:3" ht="42" customHeight="1">
      <c r="A1" s="155"/>
      <c r="B1" s="155"/>
      <c r="C1" s="155"/>
    </row>
    <row r="2" spans="2:8" ht="14.25" customHeight="1">
      <c r="B2" s="2"/>
      <c r="C2" s="2"/>
      <c r="D2" s="2"/>
      <c r="E2" s="2"/>
      <c r="F2" s="156" t="s">
        <v>63</v>
      </c>
      <c r="G2" s="156"/>
      <c r="H2" s="88">
        <v>40544</v>
      </c>
    </row>
    <row r="3" spans="2:8" ht="14.25" customHeight="1" thickBot="1">
      <c r="B3" s="159" t="s">
        <v>35</v>
      </c>
      <c r="C3" s="147"/>
      <c r="D3" s="147"/>
      <c r="E3" s="42" t="s">
        <v>53</v>
      </c>
      <c r="F3" s="41"/>
      <c r="G3" s="41" t="s">
        <v>64</v>
      </c>
      <c r="H3" s="89">
        <v>40908</v>
      </c>
    </row>
    <row r="4" ht="13.5" customHeight="1">
      <c r="F4" s="62"/>
    </row>
    <row r="5" spans="2:8" s="1" customFormat="1" ht="15.75" customHeight="1">
      <c r="B5" s="60" t="s">
        <v>15</v>
      </c>
      <c r="C5" s="30"/>
      <c r="D5" s="90" t="s">
        <v>71</v>
      </c>
      <c r="E5" s="34"/>
      <c r="F5" s="30"/>
      <c r="G5" s="30"/>
      <c r="H5" s="30"/>
    </row>
    <row r="6" spans="2:8" s="1" customFormat="1" ht="15.75" customHeight="1">
      <c r="B6" s="60" t="s">
        <v>16</v>
      </c>
      <c r="C6" s="30"/>
      <c r="D6" s="144"/>
      <c r="E6" s="145"/>
      <c r="F6" s="145"/>
      <c r="G6" s="145"/>
      <c r="H6" s="146"/>
    </row>
    <row r="7" spans="2:8" s="1" customFormat="1" ht="15" customHeight="1">
      <c r="B7" s="60" t="s">
        <v>17</v>
      </c>
      <c r="C7" s="30"/>
      <c r="D7" s="144"/>
      <c r="E7" s="145"/>
      <c r="F7" s="145"/>
      <c r="G7" s="145"/>
      <c r="H7" s="146"/>
    </row>
    <row r="8" ht="13.5" customHeight="1"/>
    <row r="9" ht="13.5">
      <c r="B9" s="31" t="s">
        <v>43</v>
      </c>
    </row>
    <row r="10" ht="13.5" customHeight="1" thickBot="1"/>
    <row r="11" spans="2:8" ht="15" customHeight="1" thickBot="1">
      <c r="B11" s="183" t="s">
        <v>1</v>
      </c>
      <c r="C11" s="184"/>
      <c r="D11" s="184"/>
      <c r="E11" s="184"/>
      <c r="F11" s="184"/>
      <c r="G11" s="184"/>
      <c r="H11" s="185"/>
    </row>
    <row r="12" spans="2:8" ht="39.75" thickBot="1">
      <c r="B12" s="22" t="s">
        <v>45</v>
      </c>
      <c r="C12" s="186" t="s">
        <v>0</v>
      </c>
      <c r="D12" s="187"/>
      <c r="E12" s="22" t="s">
        <v>46</v>
      </c>
      <c r="F12" s="22" t="s">
        <v>47</v>
      </c>
      <c r="G12" s="22" t="s">
        <v>2</v>
      </c>
      <c r="H12" s="22" t="s">
        <v>48</v>
      </c>
    </row>
    <row r="13" spans="2:8" ht="15" customHeight="1" thickBot="1">
      <c r="B13" s="36" t="s">
        <v>3</v>
      </c>
      <c r="C13" s="186" t="s">
        <v>4</v>
      </c>
      <c r="D13" s="187"/>
      <c r="E13" s="21" t="s">
        <v>5</v>
      </c>
      <c r="F13" s="21" t="s">
        <v>6</v>
      </c>
      <c r="G13" s="21" t="s">
        <v>7</v>
      </c>
      <c r="H13" s="21" t="s">
        <v>8</v>
      </c>
    </row>
    <row r="14" spans="2:8" ht="15.75" customHeight="1" thickBot="1">
      <c r="B14" s="19">
        <v>1</v>
      </c>
      <c r="C14" s="37" t="s">
        <v>9</v>
      </c>
      <c r="D14" s="37"/>
      <c r="E14" s="69">
        <f>SUM(E15:E18)</f>
        <v>0</v>
      </c>
      <c r="F14" s="69">
        <f>SUM(F15:F18)</f>
        <v>0</v>
      </c>
      <c r="G14" s="69">
        <f>SUM(G15:G18)</f>
        <v>0</v>
      </c>
      <c r="H14" s="69">
        <f>SUM(H15:H18)</f>
        <v>0</v>
      </c>
    </row>
    <row r="15" spans="2:8" ht="15.75" customHeight="1">
      <c r="B15" s="23">
        <v>2</v>
      </c>
      <c r="C15" s="171" t="s">
        <v>61</v>
      </c>
      <c r="D15" s="172"/>
      <c r="E15" s="91">
        <v>0</v>
      </c>
      <c r="F15" s="91">
        <v>0</v>
      </c>
      <c r="G15" s="63">
        <f>SUMIF(Cestovné!E10:E29,"M",Cestovné!H10:H29)</f>
        <v>0</v>
      </c>
      <c r="H15" s="64">
        <f>F15-G15</f>
        <v>0</v>
      </c>
    </row>
    <row r="16" spans="2:8" ht="15.75" customHeight="1">
      <c r="B16" s="16">
        <v>3</v>
      </c>
      <c r="C16" s="175" t="s">
        <v>60</v>
      </c>
      <c r="D16" s="174"/>
      <c r="E16" s="91">
        <v>0</v>
      </c>
      <c r="F16" s="91">
        <v>0</v>
      </c>
      <c r="G16" s="65">
        <f>SUMIF(Cestovné!E10:E29,"T",Cestovné!H10:H29)</f>
        <v>0</v>
      </c>
      <c r="H16" s="66">
        <f>F16-G16</f>
        <v>0</v>
      </c>
    </row>
    <row r="17" spans="2:8" ht="15.75" customHeight="1">
      <c r="B17" s="16">
        <v>4</v>
      </c>
      <c r="C17" s="175" t="s">
        <v>59</v>
      </c>
      <c r="D17" s="174"/>
      <c r="E17" s="91">
        <v>0</v>
      </c>
      <c r="F17" s="91">
        <v>0</v>
      </c>
      <c r="G17" s="65">
        <f>SUMIF(Cestovné!E10:E29,"Z",Cestovné!H10:H29)</f>
        <v>0</v>
      </c>
      <c r="H17" s="66">
        <f>F17-G17</f>
        <v>0</v>
      </c>
    </row>
    <row r="18" spans="2:8" ht="15.75" customHeight="1" thickBot="1">
      <c r="B18" s="17">
        <v>5</v>
      </c>
      <c r="C18" s="180" t="s">
        <v>62</v>
      </c>
      <c r="D18" s="140"/>
      <c r="E18" s="91">
        <v>0</v>
      </c>
      <c r="F18" s="91">
        <v>0</v>
      </c>
      <c r="G18" s="65">
        <f>SUM(Cestovné!I10:I29)</f>
        <v>0</v>
      </c>
      <c r="H18" s="66">
        <f>F18-G18</f>
        <v>0</v>
      </c>
    </row>
    <row r="19" spans="2:8" ht="15.75" customHeight="1" thickBot="1">
      <c r="B19" s="19">
        <v>6</v>
      </c>
      <c r="C19" s="176" t="s">
        <v>10</v>
      </c>
      <c r="D19" s="177"/>
      <c r="E19" s="69">
        <f>SUM(E20+E23)</f>
        <v>0</v>
      </c>
      <c r="F19" s="69">
        <f>SUM(F20+F23)</f>
        <v>0</v>
      </c>
      <c r="G19" s="69">
        <f>SUM(G20+G23)</f>
        <v>0</v>
      </c>
      <c r="H19" s="69">
        <f>SUM(H20+H23)</f>
        <v>0</v>
      </c>
    </row>
    <row r="20" spans="2:8" ht="15.75" customHeight="1">
      <c r="B20" s="23">
        <v>7</v>
      </c>
      <c r="C20" s="171" t="s">
        <v>12</v>
      </c>
      <c r="D20" s="172"/>
      <c r="E20" s="63">
        <f>SUM(E21:E22)</f>
        <v>0</v>
      </c>
      <c r="F20" s="63">
        <f>SUM(F21:F22)</f>
        <v>0</v>
      </c>
      <c r="G20" s="63">
        <f>SUM(G21:G22)</f>
        <v>0</v>
      </c>
      <c r="H20" s="64">
        <f>SUM(H21:H22)</f>
        <v>0</v>
      </c>
    </row>
    <row r="21" spans="2:8" ht="15.75" customHeight="1">
      <c r="B21" s="16">
        <v>8</v>
      </c>
      <c r="C21" s="173" t="s">
        <v>57</v>
      </c>
      <c r="D21" s="174"/>
      <c r="E21" s="91">
        <v>0</v>
      </c>
      <c r="F21" s="91">
        <v>0</v>
      </c>
      <c r="G21" s="65">
        <f>SUMIF(Pobytové!E10:E29,"Z",Pobytové!I10:I29)</f>
        <v>0</v>
      </c>
      <c r="H21" s="66">
        <f>F21-G21</f>
        <v>0</v>
      </c>
    </row>
    <row r="22" spans="2:8" ht="15.75" customHeight="1">
      <c r="B22" s="16">
        <v>9</v>
      </c>
      <c r="C22" s="175" t="s">
        <v>58</v>
      </c>
      <c r="D22" s="174"/>
      <c r="E22" s="91">
        <v>0</v>
      </c>
      <c r="F22" s="91">
        <v>0</v>
      </c>
      <c r="G22" s="65">
        <f>SUMIF(Pobytové!E10:E29,"D",Pobytové!I10:I29)</f>
        <v>0</v>
      </c>
      <c r="H22" s="66">
        <f>F22-G22</f>
        <v>0</v>
      </c>
    </row>
    <row r="23" spans="2:8" ht="15.75" customHeight="1">
      <c r="B23" s="16">
        <v>10</v>
      </c>
      <c r="C23" s="178" t="s">
        <v>11</v>
      </c>
      <c r="D23" s="179"/>
      <c r="E23" s="65">
        <f>SUM(E24:E25)</f>
        <v>0</v>
      </c>
      <c r="F23" s="65">
        <f>SUM(F24:F25)</f>
        <v>0</v>
      </c>
      <c r="G23" s="65">
        <f>SUM(G24:G25)</f>
        <v>0</v>
      </c>
      <c r="H23" s="66">
        <f>SUM(H24:H25)</f>
        <v>0</v>
      </c>
    </row>
    <row r="24" spans="2:8" ht="15.75" customHeight="1">
      <c r="B24" s="16">
        <v>11</v>
      </c>
      <c r="C24" s="173" t="s">
        <v>57</v>
      </c>
      <c r="D24" s="174"/>
      <c r="E24" s="92">
        <v>0</v>
      </c>
      <c r="F24" s="92">
        <v>0</v>
      </c>
      <c r="G24" s="65">
        <f>SUMIF(Pobytové!E10:E29,"Z",Pobytové!J10:J29)</f>
        <v>0</v>
      </c>
      <c r="H24" s="66">
        <f>F24-G24</f>
        <v>0</v>
      </c>
    </row>
    <row r="25" spans="2:8" ht="15.75" customHeight="1" thickBot="1">
      <c r="B25" s="18">
        <v>12</v>
      </c>
      <c r="C25" s="180" t="s">
        <v>58</v>
      </c>
      <c r="D25" s="181"/>
      <c r="E25" s="93">
        <v>0</v>
      </c>
      <c r="F25" s="93">
        <v>0</v>
      </c>
      <c r="G25" s="65">
        <f>SUMIF(Pobytové!E10:E29,"D",Pobytové!J10:J29)</f>
        <v>0</v>
      </c>
      <c r="H25" s="66">
        <f>F25-G25</f>
        <v>0</v>
      </c>
    </row>
    <row r="26" spans="2:8" ht="15.75" customHeight="1" thickBot="1">
      <c r="B26" s="19">
        <v>13</v>
      </c>
      <c r="C26" s="169" t="s">
        <v>13</v>
      </c>
      <c r="D26" s="170"/>
      <c r="E26" s="94">
        <v>0</v>
      </c>
      <c r="F26" s="94">
        <v>0</v>
      </c>
      <c r="G26" s="67">
        <f>Zdravotné!H25</f>
        <v>0</v>
      </c>
      <c r="H26" s="68">
        <f>F26-G26</f>
        <v>0</v>
      </c>
    </row>
    <row r="27" spans="1:22" s="3" customFormat="1" ht="15.75" customHeight="1" thickBot="1">
      <c r="A27" s="2"/>
      <c r="B27" s="20">
        <v>14</v>
      </c>
      <c r="C27" s="169" t="s">
        <v>14</v>
      </c>
      <c r="D27" s="188"/>
      <c r="E27" s="70">
        <f>SUM(E14+E19+E26)</f>
        <v>0</v>
      </c>
      <c r="F27" s="70">
        <f>SUM(F14+F19+F26)</f>
        <v>0</v>
      </c>
      <c r="G27" s="70">
        <f>SUM(G14+G19+G26)</f>
        <v>0</v>
      </c>
      <c r="H27" s="71">
        <f>SUM(H14+H19+H26)</f>
        <v>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</row>
    <row r="28" s="2" customFormat="1" ht="12.75" customHeight="1" thickBot="1"/>
    <row r="29" spans="2:12" ht="24" customHeight="1">
      <c r="B29" s="171" t="s">
        <v>16</v>
      </c>
      <c r="C29" s="172"/>
      <c r="D29" s="126"/>
      <c r="E29" s="32" t="s">
        <v>37</v>
      </c>
      <c r="F29" s="130"/>
      <c r="G29" s="38" t="s">
        <v>44</v>
      </c>
      <c r="H29" s="132"/>
      <c r="K29" s="27"/>
      <c r="L29" s="2"/>
    </row>
    <row r="30" spans="2:12" ht="24" customHeight="1">
      <c r="B30" s="151" t="s">
        <v>38</v>
      </c>
      <c r="C30" s="174"/>
      <c r="D30" s="127"/>
      <c r="E30" s="33" t="s">
        <v>38</v>
      </c>
      <c r="F30" s="131"/>
      <c r="G30" s="141" t="s">
        <v>39</v>
      </c>
      <c r="H30" s="148"/>
      <c r="K30" s="26"/>
      <c r="L30" s="2"/>
    </row>
    <row r="31" spans="2:12" ht="18" customHeight="1">
      <c r="B31" s="173" t="s">
        <v>40</v>
      </c>
      <c r="C31" s="174"/>
      <c r="D31" s="128"/>
      <c r="E31" s="153" t="s">
        <v>41</v>
      </c>
      <c r="F31" s="182"/>
      <c r="G31" s="142"/>
      <c r="H31" s="149"/>
      <c r="K31" s="26"/>
      <c r="L31" s="2"/>
    </row>
    <row r="32" spans="2:12" ht="18" customHeight="1" thickBot="1">
      <c r="B32" s="139" t="s">
        <v>42</v>
      </c>
      <c r="C32" s="140"/>
      <c r="D32" s="129"/>
      <c r="E32" s="154"/>
      <c r="F32" s="152"/>
      <c r="G32" s="143"/>
      <c r="H32" s="150"/>
      <c r="K32" s="26"/>
      <c r="L32" s="2"/>
    </row>
    <row r="33" spans="11:12" ht="12.75">
      <c r="K33" s="2"/>
      <c r="L33" s="2"/>
    </row>
    <row r="34" spans="11:12" ht="12.75">
      <c r="K34" s="2"/>
      <c r="L34" s="2"/>
    </row>
  </sheetData>
  <sheetProtection password="EE3C" sheet="1" objects="1" scenarios="1" selectLockedCells="1"/>
  <mergeCells count="29">
    <mergeCell ref="B29:C29"/>
    <mergeCell ref="B3:D3"/>
    <mergeCell ref="B11:H11"/>
    <mergeCell ref="C12:D12"/>
    <mergeCell ref="C13:D13"/>
    <mergeCell ref="C18:D18"/>
    <mergeCell ref="C15:D15"/>
    <mergeCell ref="C27:D27"/>
    <mergeCell ref="C16:D16"/>
    <mergeCell ref="C17:D17"/>
    <mergeCell ref="A1:C1"/>
    <mergeCell ref="F31:F32"/>
    <mergeCell ref="E31:E32"/>
    <mergeCell ref="H30:H32"/>
    <mergeCell ref="B30:C30"/>
    <mergeCell ref="B31:C31"/>
    <mergeCell ref="B32:C32"/>
    <mergeCell ref="G30:G32"/>
    <mergeCell ref="D6:H6"/>
    <mergeCell ref="D7:H7"/>
    <mergeCell ref="C26:D26"/>
    <mergeCell ref="F2:G2"/>
    <mergeCell ref="C20:D20"/>
    <mergeCell ref="C21:D21"/>
    <mergeCell ref="C22:D22"/>
    <mergeCell ref="C19:D19"/>
    <mergeCell ref="C23:D23"/>
    <mergeCell ref="C24:D24"/>
    <mergeCell ref="C25:D25"/>
  </mergeCells>
  <printOptions/>
  <pageMargins left="1.299212598425197" right="0.5905511811023623" top="0.5905511811023623" bottom="0.5905511811023623" header="0" footer="0.3937007874015748"/>
  <pageSetup horizontalDpi="600" verticalDpi="600" orientation="landscape" paperSize="9" scale="79" r:id="rId2"/>
  <headerFooter alignWithMargins="0">
    <oddFooter>&amp;Rstrana 1/7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17"/>
  <sheetViews>
    <sheetView workbookViewId="0" topLeftCell="A2">
      <selection activeCell="C14" sqref="C14"/>
    </sheetView>
  </sheetViews>
  <sheetFormatPr defaultColWidth="9.140625" defaultRowHeight="12.75"/>
  <cols>
    <col min="1" max="1" width="10.421875" style="0" customWidth="1"/>
    <col min="2" max="2" width="5.00390625" style="0" customWidth="1"/>
    <col min="3" max="3" width="11.140625" style="0" customWidth="1"/>
    <col min="4" max="4" width="30.7109375" style="0" customWidth="1"/>
    <col min="5" max="8" width="22.28125" style="0" customWidth="1"/>
  </cols>
  <sheetData>
    <row r="2" spans="1:4" ht="42" customHeight="1">
      <c r="A2" s="155"/>
      <c r="B2" s="155"/>
      <c r="C2" s="155"/>
      <c r="D2" s="35"/>
    </row>
    <row r="3" spans="6:8" ht="14.25" customHeight="1">
      <c r="F3" s="156" t="s">
        <v>63</v>
      </c>
      <c r="G3" s="156"/>
      <c r="H3" s="84">
        <f>Sumár!H2</f>
        <v>40544</v>
      </c>
    </row>
    <row r="4" spans="2:17" ht="14.25" thickBot="1">
      <c r="B4" s="29" t="s">
        <v>35</v>
      </c>
      <c r="C4" s="40"/>
      <c r="D4" s="40"/>
      <c r="E4" s="42" t="s">
        <v>53</v>
      </c>
      <c r="F4" s="41"/>
      <c r="G4" s="41" t="s">
        <v>64</v>
      </c>
      <c r="H4" s="85">
        <f>Sumár!H3</f>
        <v>40908</v>
      </c>
      <c r="I4" s="2"/>
      <c r="J4" s="2"/>
      <c r="K4" s="2"/>
      <c r="L4" s="2"/>
      <c r="M4" s="2"/>
      <c r="N4" s="2"/>
      <c r="O4" s="2"/>
      <c r="P4" s="2"/>
      <c r="Q4" s="2"/>
    </row>
    <row r="5" spans="2:17" ht="12.7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2:17" ht="13.5" customHeight="1">
      <c r="B6" s="60" t="s">
        <v>15</v>
      </c>
      <c r="C6" s="47"/>
      <c r="D6" s="50" t="str">
        <f>Sumár!D5</f>
        <v>SK-</v>
      </c>
      <c r="E6" s="61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8" spans="2:6" ht="13.5">
      <c r="B8" s="193" t="s">
        <v>49</v>
      </c>
      <c r="C8" s="155"/>
      <c r="D8" s="155"/>
      <c r="E8" s="155"/>
      <c r="F8" s="155"/>
    </row>
    <row r="9" ht="13.5" thickBot="1"/>
    <row r="10" spans="2:8" ht="27" customHeight="1" thickBot="1">
      <c r="B10" s="9"/>
      <c r="C10" s="186" t="s">
        <v>25</v>
      </c>
      <c r="D10" s="194"/>
      <c r="E10" s="6" t="s">
        <v>50</v>
      </c>
      <c r="F10" s="6" t="s">
        <v>51</v>
      </c>
      <c r="G10" s="6" t="s">
        <v>52</v>
      </c>
      <c r="H10" s="10" t="s">
        <v>26</v>
      </c>
    </row>
    <row r="11" spans="2:8" ht="39.75" customHeight="1" thickBot="1">
      <c r="B11" s="39">
        <v>1</v>
      </c>
      <c r="C11" s="189">
        <f>Sumár!D7</f>
        <v>0</v>
      </c>
      <c r="D11" s="190"/>
      <c r="E11" s="67">
        <f>Sumár!E27</f>
        <v>0</v>
      </c>
      <c r="F11" s="67">
        <f>Sumár!G27</f>
        <v>0</v>
      </c>
      <c r="G11" s="67">
        <f>Sumár!H27</f>
        <v>0</v>
      </c>
      <c r="H11" s="68">
        <f>Sumár!H27</f>
        <v>0</v>
      </c>
    </row>
    <row r="12" spans="2:8" ht="19.5" customHeight="1" thickBot="1">
      <c r="B12" s="11"/>
      <c r="C12" s="191" t="s">
        <v>27</v>
      </c>
      <c r="D12" s="192"/>
      <c r="E12" s="72">
        <f>E11</f>
        <v>0</v>
      </c>
      <c r="F12" s="72">
        <f>F11</f>
        <v>0</v>
      </c>
      <c r="G12" s="72">
        <f>G11</f>
        <v>0</v>
      </c>
      <c r="H12" s="73">
        <f>H11</f>
        <v>0</v>
      </c>
    </row>
    <row r="17" ht="12.75">
      <c r="F17" s="24"/>
    </row>
  </sheetData>
  <sheetProtection password="EE3C" sheet="1" objects="1" scenarios="1" selectLockedCells="1"/>
  <mergeCells count="6">
    <mergeCell ref="C11:D11"/>
    <mergeCell ref="C12:D12"/>
    <mergeCell ref="A2:C2"/>
    <mergeCell ref="B8:F8"/>
    <mergeCell ref="F3:G3"/>
    <mergeCell ref="C10:D10"/>
  </mergeCells>
  <printOptions/>
  <pageMargins left="0.5905511811023623" right="0.5905511811023623" top="0.5905511811023623" bottom="0.5905511811023623" header="0" footer="0.3937007874015748"/>
  <pageSetup fitToHeight="1" fitToWidth="1" horizontalDpi="600" verticalDpi="600" orientation="landscape" paperSize="9" scale="93" r:id="rId2"/>
  <headerFooter alignWithMargins="0">
    <oddFooter>&amp;Rstrana 2/7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6"/>
  <sheetViews>
    <sheetView workbookViewId="0" topLeftCell="A1">
      <selection activeCell="F18" sqref="F18"/>
    </sheetView>
  </sheetViews>
  <sheetFormatPr defaultColWidth="9.140625" defaultRowHeight="12.75"/>
  <cols>
    <col min="1" max="1" width="10.421875" style="0" customWidth="1"/>
    <col min="2" max="2" width="5.140625" style="46" customWidth="1"/>
    <col min="3" max="3" width="23.421875" style="0" customWidth="1"/>
    <col min="4" max="4" width="22.28125" style="0" customWidth="1"/>
    <col min="5" max="5" width="10.00390625" style="0" customWidth="1"/>
    <col min="6" max="6" width="56.7109375" style="0" customWidth="1"/>
    <col min="7" max="9" width="17.7109375" style="0" customWidth="1"/>
  </cols>
  <sheetData>
    <row r="1" spans="1:3" ht="42" customHeight="1">
      <c r="A1" s="155"/>
      <c r="B1" s="155"/>
      <c r="C1" s="155"/>
    </row>
    <row r="2" spans="7:9" ht="14.25" customHeight="1">
      <c r="G2" s="156" t="s">
        <v>63</v>
      </c>
      <c r="H2" s="156"/>
      <c r="I2" s="86">
        <f>Sumár!H2</f>
        <v>40544</v>
      </c>
    </row>
    <row r="3" spans="2:18" ht="14.25" customHeight="1" thickBot="1">
      <c r="B3" s="159" t="s">
        <v>35</v>
      </c>
      <c r="C3" s="147"/>
      <c r="D3" s="147"/>
      <c r="E3" s="28"/>
      <c r="F3" s="49" t="s">
        <v>54</v>
      </c>
      <c r="G3" s="41"/>
      <c r="H3" s="41" t="s">
        <v>64</v>
      </c>
      <c r="I3" s="85">
        <f>Sumár!H3</f>
        <v>40908</v>
      </c>
      <c r="J3" s="2"/>
      <c r="K3" s="2"/>
      <c r="L3" s="2"/>
      <c r="M3" s="2"/>
      <c r="N3" s="2"/>
      <c r="O3" s="2"/>
      <c r="P3" s="2"/>
      <c r="Q3" s="2"/>
      <c r="R3" s="2"/>
    </row>
    <row r="4" spans="2:18" ht="12.75">
      <c r="B4" s="26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2:18" ht="13.5" customHeight="1">
      <c r="B5" s="164" t="s">
        <v>15</v>
      </c>
      <c r="C5" s="164"/>
      <c r="D5" s="48" t="str">
        <f>Sumár!D5</f>
        <v>SK-</v>
      </c>
      <c r="E5" s="25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7" spans="2:4" ht="13.5">
      <c r="B7" s="193" t="s">
        <v>18</v>
      </c>
      <c r="C7" s="193"/>
      <c r="D7" s="31"/>
    </row>
    <row r="8" ht="12.75" customHeight="1" thickBot="1">
      <c r="B8" s="43"/>
    </row>
    <row r="9" spans="2:9" ht="30" customHeight="1" thickBot="1">
      <c r="B9" s="44"/>
      <c r="C9" s="186" t="s">
        <v>19</v>
      </c>
      <c r="D9" s="194"/>
      <c r="E9" s="6" t="s">
        <v>65</v>
      </c>
      <c r="F9" s="7" t="s">
        <v>36</v>
      </c>
      <c r="G9" s="6" t="s">
        <v>55</v>
      </c>
      <c r="H9" s="7" t="s">
        <v>20</v>
      </c>
      <c r="I9" s="8" t="s">
        <v>21</v>
      </c>
    </row>
    <row r="10" spans="2:9" ht="24" customHeight="1">
      <c r="B10" s="45">
        <v>1</v>
      </c>
      <c r="C10" s="197"/>
      <c r="D10" s="198"/>
      <c r="E10" s="96"/>
      <c r="F10" s="95"/>
      <c r="G10" s="97"/>
      <c r="H10" s="98"/>
      <c r="I10" s="99"/>
    </row>
    <row r="11" spans="2:9" ht="24.75" customHeight="1">
      <c r="B11" s="16">
        <v>2</v>
      </c>
      <c r="C11" s="195"/>
      <c r="D11" s="196"/>
      <c r="E11" s="101"/>
      <c r="F11" s="100"/>
      <c r="G11" s="102"/>
      <c r="H11" s="103"/>
      <c r="I11" s="104"/>
    </row>
    <row r="12" spans="2:9" ht="24" customHeight="1">
      <c r="B12" s="16">
        <v>3</v>
      </c>
      <c r="C12" s="195"/>
      <c r="D12" s="196"/>
      <c r="E12" s="101"/>
      <c r="F12" s="100"/>
      <c r="G12" s="102"/>
      <c r="H12" s="103"/>
      <c r="I12" s="104"/>
    </row>
    <row r="13" spans="2:9" ht="24.75" customHeight="1">
      <c r="B13" s="16">
        <v>4</v>
      </c>
      <c r="C13" s="195"/>
      <c r="D13" s="196"/>
      <c r="E13" s="101"/>
      <c r="F13" s="100"/>
      <c r="G13" s="102"/>
      <c r="H13" s="103"/>
      <c r="I13" s="104"/>
    </row>
    <row r="14" spans="2:9" ht="24.75" customHeight="1">
      <c r="B14" s="16">
        <v>5</v>
      </c>
      <c r="C14" s="195"/>
      <c r="D14" s="196"/>
      <c r="E14" s="101"/>
      <c r="F14" s="100"/>
      <c r="G14" s="102"/>
      <c r="H14" s="103"/>
      <c r="I14" s="104"/>
    </row>
    <row r="15" spans="2:9" ht="24.75" customHeight="1">
      <c r="B15" s="16">
        <v>6</v>
      </c>
      <c r="C15" s="195"/>
      <c r="D15" s="196"/>
      <c r="E15" s="101"/>
      <c r="F15" s="100"/>
      <c r="G15" s="102"/>
      <c r="H15" s="103"/>
      <c r="I15" s="104"/>
    </row>
    <row r="16" spans="2:9" ht="24.75" customHeight="1">
      <c r="B16" s="16">
        <v>7</v>
      </c>
      <c r="C16" s="195"/>
      <c r="D16" s="196"/>
      <c r="E16" s="101"/>
      <c r="F16" s="100"/>
      <c r="G16" s="102"/>
      <c r="H16" s="103"/>
      <c r="I16" s="104"/>
    </row>
    <row r="17" spans="2:9" ht="24.75" customHeight="1">
      <c r="B17" s="16">
        <v>8</v>
      </c>
      <c r="C17" s="195"/>
      <c r="D17" s="196"/>
      <c r="E17" s="101"/>
      <c r="F17" s="100"/>
      <c r="G17" s="102"/>
      <c r="H17" s="103"/>
      <c r="I17" s="104"/>
    </row>
    <row r="18" spans="2:9" ht="24.75" customHeight="1">
      <c r="B18" s="16">
        <v>9</v>
      </c>
      <c r="C18" s="195"/>
      <c r="D18" s="196"/>
      <c r="E18" s="101"/>
      <c r="F18" s="100"/>
      <c r="G18" s="102"/>
      <c r="H18" s="103"/>
      <c r="I18" s="104"/>
    </row>
    <row r="19" spans="2:9" ht="24.75" customHeight="1">
      <c r="B19" s="16">
        <v>10</v>
      </c>
      <c r="C19" s="195"/>
      <c r="D19" s="196"/>
      <c r="E19" s="101"/>
      <c r="F19" s="100"/>
      <c r="G19" s="102"/>
      <c r="H19" s="103"/>
      <c r="I19" s="104"/>
    </row>
    <row r="20" spans="2:9" ht="24.75" customHeight="1">
      <c r="B20" s="16">
        <v>11</v>
      </c>
      <c r="C20" s="195"/>
      <c r="D20" s="196"/>
      <c r="E20" s="101"/>
      <c r="F20" s="100"/>
      <c r="G20" s="102"/>
      <c r="H20" s="103"/>
      <c r="I20" s="104"/>
    </row>
    <row r="21" spans="2:9" ht="24.75" customHeight="1">
      <c r="B21" s="16">
        <v>12</v>
      </c>
      <c r="C21" s="195"/>
      <c r="D21" s="196"/>
      <c r="E21" s="101"/>
      <c r="F21" s="100"/>
      <c r="G21" s="102"/>
      <c r="H21" s="103"/>
      <c r="I21" s="104"/>
    </row>
    <row r="22" spans="2:9" ht="24.75" customHeight="1">
      <c r="B22" s="16">
        <v>13</v>
      </c>
      <c r="C22" s="195"/>
      <c r="D22" s="196"/>
      <c r="E22" s="101"/>
      <c r="F22" s="100"/>
      <c r="G22" s="102"/>
      <c r="H22" s="103"/>
      <c r="I22" s="104"/>
    </row>
    <row r="23" spans="2:9" ht="24.75" customHeight="1">
      <c r="B23" s="18">
        <v>14</v>
      </c>
      <c r="C23" s="195"/>
      <c r="D23" s="196"/>
      <c r="E23" s="105"/>
      <c r="F23" s="106"/>
      <c r="G23" s="107"/>
      <c r="H23" s="108"/>
      <c r="I23" s="109"/>
    </row>
    <row r="24" spans="2:9" ht="24.75" customHeight="1">
      <c r="B24" s="16">
        <v>15</v>
      </c>
      <c r="C24" s="195"/>
      <c r="D24" s="196"/>
      <c r="E24" s="110"/>
      <c r="F24" s="111"/>
      <c r="G24" s="112"/>
      <c r="H24" s="92"/>
      <c r="I24" s="113"/>
    </row>
    <row r="25" spans="2:9" ht="24.75" customHeight="1">
      <c r="B25" s="16">
        <v>16</v>
      </c>
      <c r="C25" s="195"/>
      <c r="D25" s="196"/>
      <c r="E25" s="110"/>
      <c r="F25" s="111"/>
      <c r="G25" s="112"/>
      <c r="H25" s="92"/>
      <c r="I25" s="113"/>
    </row>
    <row r="26" spans="2:9" ht="24.75" customHeight="1">
      <c r="B26" s="16">
        <v>17</v>
      </c>
      <c r="C26" s="195"/>
      <c r="D26" s="196"/>
      <c r="E26" s="110"/>
      <c r="F26" s="111"/>
      <c r="G26" s="112"/>
      <c r="H26" s="92"/>
      <c r="I26" s="113"/>
    </row>
    <row r="27" spans="2:9" ht="24.75" customHeight="1">
      <c r="B27" s="16">
        <v>18</v>
      </c>
      <c r="C27" s="195"/>
      <c r="D27" s="196"/>
      <c r="E27" s="110"/>
      <c r="F27" s="111"/>
      <c r="G27" s="112"/>
      <c r="H27" s="92"/>
      <c r="I27" s="113"/>
    </row>
    <row r="28" spans="2:9" ht="24.75" customHeight="1">
      <c r="B28" s="16">
        <v>19</v>
      </c>
      <c r="C28" s="195"/>
      <c r="D28" s="196"/>
      <c r="E28" s="110"/>
      <c r="F28" s="111"/>
      <c r="G28" s="112"/>
      <c r="H28" s="92"/>
      <c r="I28" s="113"/>
    </row>
    <row r="29" spans="2:9" ht="24.75" customHeight="1" thickBot="1">
      <c r="B29" s="17">
        <v>20</v>
      </c>
      <c r="C29" s="200"/>
      <c r="D29" s="201"/>
      <c r="E29" s="115"/>
      <c r="F29" s="116"/>
      <c r="G29" s="117"/>
      <c r="H29" s="93"/>
      <c r="I29" s="118"/>
    </row>
    <row r="30" spans="2:9" ht="19.5" customHeight="1">
      <c r="B30" s="23"/>
      <c r="C30" s="202" t="s">
        <v>22</v>
      </c>
      <c r="D30" s="203"/>
      <c r="E30" s="204"/>
      <c r="F30" s="204"/>
      <c r="G30" s="205"/>
      <c r="H30" s="74">
        <f>SUM(H10:H29)</f>
        <v>0</v>
      </c>
      <c r="I30" s="75">
        <f>SUM(I10:I29)</f>
        <v>0</v>
      </c>
    </row>
    <row r="31" spans="2:9" ht="19.5" customHeight="1">
      <c r="B31" s="16"/>
      <c r="C31" s="206" t="s">
        <v>23</v>
      </c>
      <c r="D31" s="207"/>
      <c r="E31" s="208"/>
      <c r="F31" s="208"/>
      <c r="G31" s="209"/>
      <c r="H31" s="76">
        <f>SUM(Sumár!F15:F17)</f>
        <v>0</v>
      </c>
      <c r="I31" s="77">
        <f>Sumár!F18</f>
        <v>0</v>
      </c>
    </row>
    <row r="32" spans="2:9" ht="19.5" customHeight="1" thickBot="1">
      <c r="B32" s="17"/>
      <c r="C32" s="210" t="s">
        <v>24</v>
      </c>
      <c r="D32" s="211"/>
      <c r="E32" s="212"/>
      <c r="F32" s="212"/>
      <c r="G32" s="213"/>
      <c r="H32" s="78">
        <f>H31-H30</f>
        <v>0</v>
      </c>
      <c r="I32" s="79">
        <f>I31-I30</f>
        <v>0</v>
      </c>
    </row>
    <row r="33" spans="2:9" ht="9" customHeight="1">
      <c r="B33" s="26"/>
      <c r="C33" s="50"/>
      <c r="D33" s="51"/>
      <c r="E33" s="52"/>
      <c r="F33" s="52"/>
      <c r="G33" s="52"/>
      <c r="H33" s="53"/>
      <c r="I33" s="53"/>
    </row>
    <row r="34" spans="2:4" ht="12.75">
      <c r="B34" s="199" t="s">
        <v>66</v>
      </c>
      <c r="C34" s="155"/>
      <c r="D34" s="155"/>
    </row>
    <row r="35" spans="2:4" ht="12.75">
      <c r="B35" s="199" t="s">
        <v>67</v>
      </c>
      <c r="C35" s="155"/>
      <c r="D35" s="155"/>
    </row>
    <row r="36" spans="2:4" ht="12.75">
      <c r="B36" s="199" t="s">
        <v>68</v>
      </c>
      <c r="C36" s="155"/>
      <c r="D36" s="155"/>
    </row>
  </sheetData>
  <sheetProtection password="EE3C" sheet="1" objects="1" scenarios="1" formatRows="0" selectLockedCells="1"/>
  <mergeCells count="32">
    <mergeCell ref="C25:D25"/>
    <mergeCell ref="C26:D26"/>
    <mergeCell ref="C17:D17"/>
    <mergeCell ref="C18:D18"/>
    <mergeCell ref="B35:D35"/>
    <mergeCell ref="B36:D36"/>
    <mergeCell ref="C27:D27"/>
    <mergeCell ref="C28:D28"/>
    <mergeCell ref="C29:D29"/>
    <mergeCell ref="C30:G30"/>
    <mergeCell ref="C31:G31"/>
    <mergeCell ref="C32:G32"/>
    <mergeCell ref="B34:D34"/>
    <mergeCell ref="A1:C1"/>
    <mergeCell ref="B7:C7"/>
    <mergeCell ref="C23:D23"/>
    <mergeCell ref="C24:D24"/>
    <mergeCell ref="C19:D19"/>
    <mergeCell ref="C20:D20"/>
    <mergeCell ref="C21:D21"/>
    <mergeCell ref="C22:D22"/>
    <mergeCell ref="C15:D15"/>
    <mergeCell ref="C16:D16"/>
    <mergeCell ref="C14:D14"/>
    <mergeCell ref="B5:C5"/>
    <mergeCell ref="B3:D3"/>
    <mergeCell ref="C9:D9"/>
    <mergeCell ref="C10:D10"/>
    <mergeCell ref="G2:H2"/>
    <mergeCell ref="C11:D11"/>
    <mergeCell ref="C12:D12"/>
    <mergeCell ref="C13:D13"/>
  </mergeCells>
  <printOptions/>
  <pageMargins left="0.5905511811023623" right="0.5905511811023623" top="0.3937007874015748" bottom="0.3937007874015748" header="0" footer="0.3937007874015748"/>
  <pageSetup horizontalDpi="600" verticalDpi="600" orientation="landscape" paperSize="9" scale="74" r:id="rId2"/>
  <headerFooter alignWithMargins="0">
    <oddFooter>&amp;Rstrana 3/7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35"/>
  <sheetViews>
    <sheetView workbookViewId="0" topLeftCell="A4">
      <selection activeCell="C10" sqref="C10:D10"/>
    </sheetView>
  </sheetViews>
  <sheetFormatPr defaultColWidth="9.140625" defaultRowHeight="12.75"/>
  <cols>
    <col min="1" max="1" width="10.421875" style="0" customWidth="1"/>
    <col min="2" max="2" width="5.00390625" style="0" customWidth="1"/>
    <col min="3" max="3" width="23.421875" style="0" customWidth="1"/>
    <col min="4" max="4" width="22.28125" style="0" customWidth="1"/>
    <col min="5" max="5" width="5.57421875" style="0" customWidth="1"/>
    <col min="6" max="6" width="7.28125" style="0" customWidth="1"/>
    <col min="7" max="7" width="45.7109375" style="0" customWidth="1"/>
    <col min="8" max="8" width="13.28125" style="0" customWidth="1"/>
    <col min="9" max="10" width="15.57421875" style="0" customWidth="1"/>
  </cols>
  <sheetData>
    <row r="1" spans="1:4" ht="42" customHeight="1">
      <c r="A1" s="155"/>
      <c r="B1" s="155"/>
      <c r="C1" s="155"/>
      <c r="D1" s="35"/>
    </row>
    <row r="2" spans="8:10" ht="13.5">
      <c r="H2" s="156" t="s">
        <v>63</v>
      </c>
      <c r="I2" s="156"/>
      <c r="J2" s="86">
        <f>Sumár!H2</f>
        <v>40544</v>
      </c>
    </row>
    <row r="3" spans="2:19" ht="14.25" thickBot="1">
      <c r="B3" s="214" t="s">
        <v>35</v>
      </c>
      <c r="C3" s="214"/>
      <c r="D3" s="215"/>
      <c r="E3" s="28"/>
      <c r="F3" s="49" t="s">
        <v>53</v>
      </c>
      <c r="G3" s="41"/>
      <c r="H3" s="41"/>
      <c r="I3" s="41" t="s">
        <v>64</v>
      </c>
      <c r="J3" s="85">
        <f>Sumár!H3</f>
        <v>40908</v>
      </c>
      <c r="K3" s="2"/>
      <c r="L3" s="2"/>
      <c r="M3" s="2"/>
      <c r="N3" s="2"/>
      <c r="O3" s="2"/>
      <c r="P3" s="2"/>
      <c r="Q3" s="2"/>
      <c r="R3" s="2"/>
      <c r="S3" s="2"/>
    </row>
    <row r="4" spans="2:19" ht="12.7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2:19" ht="13.5" customHeight="1">
      <c r="B5" s="59" t="s">
        <v>15</v>
      </c>
      <c r="C5" s="2"/>
      <c r="D5" s="55" t="str">
        <f>Sumár!D5</f>
        <v>SK-</v>
      </c>
      <c r="E5" s="25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2:19" ht="12.75">
      <c r="B6" s="1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</row>
    <row r="7" spans="2:4" ht="13.5">
      <c r="B7" s="222" t="s">
        <v>10</v>
      </c>
      <c r="C7" s="222"/>
      <c r="D7" s="54"/>
    </row>
    <row r="8" ht="12.75" customHeight="1" thickBot="1">
      <c r="B8" s="5"/>
    </row>
    <row r="9" spans="2:10" ht="30" customHeight="1" thickBot="1">
      <c r="B9" s="12"/>
      <c r="C9" s="186" t="s">
        <v>19</v>
      </c>
      <c r="D9" s="194"/>
      <c r="E9" s="6" t="s">
        <v>28</v>
      </c>
      <c r="F9" s="6" t="s">
        <v>29</v>
      </c>
      <c r="G9" s="7" t="s">
        <v>36</v>
      </c>
      <c r="H9" s="6" t="s">
        <v>55</v>
      </c>
      <c r="I9" s="6" t="s">
        <v>56</v>
      </c>
      <c r="J9" s="10" t="s">
        <v>30</v>
      </c>
    </row>
    <row r="10" spans="2:10" ht="21" customHeight="1">
      <c r="B10" s="45">
        <v>1</v>
      </c>
      <c r="C10" s="197"/>
      <c r="D10" s="198"/>
      <c r="E10" s="119"/>
      <c r="F10" s="119"/>
      <c r="G10" s="120"/>
      <c r="H10" s="97"/>
      <c r="I10" s="98"/>
      <c r="J10" s="99"/>
    </row>
    <row r="11" spans="2:10" ht="21" customHeight="1">
      <c r="B11" s="16">
        <v>2</v>
      </c>
      <c r="C11" s="195"/>
      <c r="D11" s="196"/>
      <c r="E11" s="121"/>
      <c r="F11" s="121"/>
      <c r="G11" s="111"/>
      <c r="H11" s="102"/>
      <c r="I11" s="103"/>
      <c r="J11" s="104"/>
    </row>
    <row r="12" spans="2:10" ht="21" customHeight="1">
      <c r="B12" s="16">
        <v>3</v>
      </c>
      <c r="C12" s="195"/>
      <c r="D12" s="196"/>
      <c r="E12" s="121"/>
      <c r="F12" s="121"/>
      <c r="G12" s="100"/>
      <c r="H12" s="102"/>
      <c r="I12" s="103"/>
      <c r="J12" s="104"/>
    </row>
    <row r="13" spans="2:10" ht="21" customHeight="1">
      <c r="B13" s="16">
        <v>4</v>
      </c>
      <c r="C13" s="195"/>
      <c r="D13" s="196"/>
      <c r="E13" s="121"/>
      <c r="F13" s="121"/>
      <c r="G13" s="100"/>
      <c r="H13" s="102"/>
      <c r="I13" s="103"/>
      <c r="J13" s="104"/>
    </row>
    <row r="14" spans="2:10" ht="21" customHeight="1">
      <c r="B14" s="16">
        <v>5</v>
      </c>
      <c r="C14" s="195"/>
      <c r="D14" s="196"/>
      <c r="E14" s="121"/>
      <c r="F14" s="121"/>
      <c r="G14" s="100"/>
      <c r="H14" s="102"/>
      <c r="I14" s="103"/>
      <c r="J14" s="104"/>
    </row>
    <row r="15" spans="2:10" ht="21" customHeight="1">
      <c r="B15" s="16">
        <v>6</v>
      </c>
      <c r="C15" s="195"/>
      <c r="D15" s="196"/>
      <c r="E15" s="121"/>
      <c r="F15" s="121"/>
      <c r="G15" s="100"/>
      <c r="H15" s="102"/>
      <c r="I15" s="103"/>
      <c r="J15" s="104"/>
    </row>
    <row r="16" spans="2:10" ht="21" customHeight="1">
      <c r="B16" s="16">
        <v>7</v>
      </c>
      <c r="C16" s="195"/>
      <c r="D16" s="196"/>
      <c r="E16" s="121"/>
      <c r="F16" s="121"/>
      <c r="G16" s="100"/>
      <c r="H16" s="102"/>
      <c r="I16" s="103"/>
      <c r="J16" s="104"/>
    </row>
    <row r="17" spans="2:10" ht="21" customHeight="1">
      <c r="B17" s="16">
        <v>8</v>
      </c>
      <c r="C17" s="195"/>
      <c r="D17" s="196"/>
      <c r="E17" s="121"/>
      <c r="F17" s="121"/>
      <c r="G17" s="100"/>
      <c r="H17" s="102"/>
      <c r="I17" s="103"/>
      <c r="J17" s="104"/>
    </row>
    <row r="18" spans="2:10" ht="21" customHeight="1">
      <c r="B18" s="16">
        <v>9</v>
      </c>
      <c r="C18" s="195"/>
      <c r="D18" s="196"/>
      <c r="E18" s="121"/>
      <c r="F18" s="121"/>
      <c r="G18" s="100"/>
      <c r="H18" s="102"/>
      <c r="I18" s="103"/>
      <c r="J18" s="104"/>
    </row>
    <row r="19" spans="2:10" ht="21" customHeight="1">
      <c r="B19" s="16">
        <v>10</v>
      </c>
      <c r="C19" s="195"/>
      <c r="D19" s="196"/>
      <c r="E19" s="121"/>
      <c r="F19" s="121"/>
      <c r="G19" s="100"/>
      <c r="H19" s="102"/>
      <c r="I19" s="103"/>
      <c r="J19" s="104"/>
    </row>
    <row r="20" spans="2:10" ht="21" customHeight="1">
      <c r="B20" s="16">
        <v>11</v>
      </c>
      <c r="C20" s="195"/>
      <c r="D20" s="196"/>
      <c r="E20" s="121"/>
      <c r="F20" s="121"/>
      <c r="G20" s="100"/>
      <c r="H20" s="102"/>
      <c r="I20" s="103"/>
      <c r="J20" s="104"/>
    </row>
    <row r="21" spans="2:10" ht="21" customHeight="1">
      <c r="B21" s="16">
        <v>12</v>
      </c>
      <c r="C21" s="195"/>
      <c r="D21" s="196"/>
      <c r="E21" s="121"/>
      <c r="F21" s="121"/>
      <c r="G21" s="100"/>
      <c r="H21" s="102"/>
      <c r="I21" s="103"/>
      <c r="J21" s="104"/>
    </row>
    <row r="22" spans="2:10" ht="21" customHeight="1">
      <c r="B22" s="16">
        <v>13</v>
      </c>
      <c r="C22" s="195"/>
      <c r="D22" s="196"/>
      <c r="E22" s="121"/>
      <c r="F22" s="121"/>
      <c r="G22" s="100"/>
      <c r="H22" s="102"/>
      <c r="I22" s="103"/>
      <c r="J22" s="104"/>
    </row>
    <row r="23" spans="2:10" ht="21" customHeight="1">
      <c r="B23" s="16">
        <v>14</v>
      </c>
      <c r="C23" s="195"/>
      <c r="D23" s="196"/>
      <c r="E23" s="122"/>
      <c r="F23" s="122"/>
      <c r="G23" s="111"/>
      <c r="H23" s="112"/>
      <c r="I23" s="92"/>
      <c r="J23" s="113"/>
    </row>
    <row r="24" spans="2:10" ht="21" customHeight="1">
      <c r="B24" s="16">
        <v>15</v>
      </c>
      <c r="C24" s="195"/>
      <c r="D24" s="196"/>
      <c r="E24" s="122"/>
      <c r="F24" s="122"/>
      <c r="G24" s="111"/>
      <c r="H24" s="112"/>
      <c r="I24" s="92"/>
      <c r="J24" s="113"/>
    </row>
    <row r="25" spans="2:10" ht="21" customHeight="1">
      <c r="B25" s="16">
        <v>16</v>
      </c>
      <c r="C25" s="195"/>
      <c r="D25" s="196"/>
      <c r="E25" s="122"/>
      <c r="F25" s="122"/>
      <c r="G25" s="111"/>
      <c r="H25" s="112"/>
      <c r="I25" s="92"/>
      <c r="J25" s="113"/>
    </row>
    <row r="26" spans="2:10" ht="21" customHeight="1">
      <c r="B26" s="16">
        <v>17</v>
      </c>
      <c r="C26" s="195"/>
      <c r="D26" s="196"/>
      <c r="E26" s="122"/>
      <c r="F26" s="122"/>
      <c r="G26" s="111"/>
      <c r="H26" s="112"/>
      <c r="I26" s="92"/>
      <c r="J26" s="113"/>
    </row>
    <row r="27" spans="2:10" ht="21" customHeight="1">
      <c r="B27" s="16">
        <v>18</v>
      </c>
      <c r="C27" s="195"/>
      <c r="D27" s="196"/>
      <c r="E27" s="122"/>
      <c r="F27" s="122"/>
      <c r="G27" s="111"/>
      <c r="H27" s="112"/>
      <c r="I27" s="92"/>
      <c r="J27" s="113"/>
    </row>
    <row r="28" spans="2:10" ht="21" customHeight="1">
      <c r="B28" s="16">
        <v>19</v>
      </c>
      <c r="C28" s="195"/>
      <c r="D28" s="196"/>
      <c r="E28" s="122"/>
      <c r="F28" s="122"/>
      <c r="G28" s="111"/>
      <c r="H28" s="112"/>
      <c r="I28" s="92"/>
      <c r="J28" s="113"/>
    </row>
    <row r="29" spans="2:10" ht="21" customHeight="1" thickBot="1">
      <c r="B29" s="17">
        <v>20</v>
      </c>
      <c r="C29" s="200"/>
      <c r="D29" s="201"/>
      <c r="E29" s="123"/>
      <c r="F29" s="123"/>
      <c r="G29" s="116"/>
      <c r="H29" s="117"/>
      <c r="I29" s="93"/>
      <c r="J29" s="118"/>
    </row>
    <row r="30" spans="2:10" ht="15" customHeight="1">
      <c r="B30" s="15"/>
      <c r="C30" s="216" t="s">
        <v>22</v>
      </c>
      <c r="D30" s="217"/>
      <c r="E30" s="217"/>
      <c r="F30" s="217"/>
      <c r="G30" s="217"/>
      <c r="H30" s="217"/>
      <c r="I30" s="74">
        <f>SUM(I10:I29)</f>
        <v>0</v>
      </c>
      <c r="J30" s="75">
        <f>SUM(J10:J29)</f>
        <v>0</v>
      </c>
    </row>
    <row r="31" spans="2:10" ht="15" customHeight="1">
      <c r="B31" s="13"/>
      <c r="C31" s="218" t="s">
        <v>23</v>
      </c>
      <c r="D31" s="219"/>
      <c r="E31" s="219"/>
      <c r="F31" s="219"/>
      <c r="G31" s="219"/>
      <c r="H31" s="219"/>
      <c r="I31" s="76">
        <f>Sumár!F20</f>
        <v>0</v>
      </c>
      <c r="J31" s="77">
        <f>Sumár!F23</f>
        <v>0</v>
      </c>
    </row>
    <row r="32" spans="2:10" ht="15" customHeight="1" thickBot="1">
      <c r="B32" s="14"/>
      <c r="C32" s="220" t="s">
        <v>24</v>
      </c>
      <c r="D32" s="221"/>
      <c r="E32" s="221"/>
      <c r="F32" s="221"/>
      <c r="G32" s="221"/>
      <c r="H32" s="221"/>
      <c r="I32" s="78">
        <f>I31-I30</f>
        <v>0</v>
      </c>
      <c r="J32" s="79">
        <f>J31-J30</f>
        <v>0</v>
      </c>
    </row>
    <row r="33" ht="9" customHeight="1"/>
    <row r="34" spans="2:4" ht="12.75">
      <c r="B34" s="199" t="s">
        <v>69</v>
      </c>
      <c r="C34" s="155"/>
      <c r="D34" s="155"/>
    </row>
    <row r="35" spans="2:4" ht="12.75">
      <c r="B35" s="199" t="s">
        <v>70</v>
      </c>
      <c r="C35" s="155"/>
      <c r="D35" s="155"/>
    </row>
  </sheetData>
  <sheetProtection password="EE3C" sheet="1" objects="1" scenarios="1" selectLockedCells="1"/>
  <mergeCells count="30">
    <mergeCell ref="B35:D35"/>
    <mergeCell ref="C27:D27"/>
    <mergeCell ref="C28:D28"/>
    <mergeCell ref="C29:D29"/>
    <mergeCell ref="C23:D23"/>
    <mergeCell ref="C24:D24"/>
    <mergeCell ref="C26:D26"/>
    <mergeCell ref="C25:D25"/>
    <mergeCell ref="C19:D19"/>
    <mergeCell ref="C20:D20"/>
    <mergeCell ref="C21:D21"/>
    <mergeCell ref="C22:D22"/>
    <mergeCell ref="C15:D15"/>
    <mergeCell ref="C16:D16"/>
    <mergeCell ref="C17:D17"/>
    <mergeCell ref="C18:D18"/>
    <mergeCell ref="C14:D14"/>
    <mergeCell ref="A1:C1"/>
    <mergeCell ref="B3:D3"/>
    <mergeCell ref="B34:D34"/>
    <mergeCell ref="C30:H30"/>
    <mergeCell ref="C31:H31"/>
    <mergeCell ref="C32:H32"/>
    <mergeCell ref="B7:C7"/>
    <mergeCell ref="C9:D9"/>
    <mergeCell ref="C10:D10"/>
    <mergeCell ref="H2:I2"/>
    <mergeCell ref="C11:D11"/>
    <mergeCell ref="C12:D12"/>
    <mergeCell ref="C13:D13"/>
  </mergeCells>
  <printOptions/>
  <pageMargins left="0.4724409448818898" right="0.5905511811023623" top="0.3937007874015748" bottom="0.3937007874015748" header="0" footer="0.3937007874015748"/>
  <pageSetup horizontalDpi="600" verticalDpi="600" orientation="landscape" paperSize="9" scale="84" r:id="rId2"/>
  <headerFooter alignWithMargins="0">
    <oddFooter>&amp;Rstrana 4/7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30"/>
  <sheetViews>
    <sheetView workbookViewId="0" topLeftCell="A1">
      <selection activeCell="F18" sqref="F18"/>
    </sheetView>
  </sheetViews>
  <sheetFormatPr defaultColWidth="9.140625" defaultRowHeight="12.75"/>
  <cols>
    <col min="1" max="1" width="10.421875" style="0" customWidth="1"/>
    <col min="2" max="2" width="5.00390625" style="0" customWidth="1"/>
    <col min="3" max="3" width="23.421875" style="0" customWidth="1"/>
    <col min="4" max="4" width="22.28125" style="0" customWidth="1"/>
    <col min="5" max="5" width="10.00390625" style="0" customWidth="1"/>
    <col min="6" max="6" width="24.421875" style="0" customWidth="1"/>
    <col min="7" max="7" width="26.7109375" style="0" customWidth="1"/>
    <col min="8" max="8" width="20.7109375" style="0" customWidth="1"/>
  </cols>
  <sheetData>
    <row r="1" spans="1:4" ht="42" customHeight="1">
      <c r="A1" s="155"/>
      <c r="B1" s="155"/>
      <c r="C1" s="155"/>
      <c r="D1" s="35"/>
    </row>
    <row r="2" spans="6:8" ht="13.5">
      <c r="F2" s="156" t="s">
        <v>63</v>
      </c>
      <c r="G2" s="156"/>
      <c r="H2" s="84">
        <f>Sumár!H2</f>
        <v>40544</v>
      </c>
    </row>
    <row r="3" spans="2:17" ht="14.25" thickBot="1">
      <c r="B3" s="159" t="s">
        <v>35</v>
      </c>
      <c r="C3" s="159"/>
      <c r="D3" s="147"/>
      <c r="E3" s="49" t="s">
        <v>53</v>
      </c>
      <c r="F3" s="87"/>
      <c r="G3" s="83" t="s">
        <v>64</v>
      </c>
      <c r="H3" s="85">
        <f>Sumár!H3</f>
        <v>40908</v>
      </c>
      <c r="I3" s="2"/>
      <c r="J3" s="2"/>
      <c r="K3" s="2"/>
      <c r="L3" s="2"/>
      <c r="M3" s="2"/>
      <c r="N3" s="2"/>
      <c r="O3" s="2"/>
      <c r="P3" s="2"/>
      <c r="Q3" s="2"/>
    </row>
    <row r="4" spans="2:17" ht="12.7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2:17" ht="12.75">
      <c r="B5" s="59" t="s">
        <v>15</v>
      </c>
      <c r="C5" s="2"/>
      <c r="D5" s="55" t="str">
        <f>Sumár!D5</f>
        <v>SK-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7" spans="2:4" ht="14.25" customHeight="1">
      <c r="B7" s="222" t="s">
        <v>33</v>
      </c>
      <c r="C7" s="222"/>
      <c r="D7" s="222"/>
    </row>
    <row r="8" ht="12.75" customHeight="1" thickBot="1">
      <c r="B8" s="5"/>
    </row>
    <row r="9" spans="2:8" ht="24.75" customHeight="1" thickBot="1">
      <c r="B9" s="12"/>
      <c r="C9" s="186" t="s">
        <v>19</v>
      </c>
      <c r="D9" s="194"/>
      <c r="E9" s="6" t="s">
        <v>29</v>
      </c>
      <c r="F9" s="7" t="s">
        <v>31</v>
      </c>
      <c r="G9" s="6" t="s">
        <v>32</v>
      </c>
      <c r="H9" s="8" t="s">
        <v>20</v>
      </c>
    </row>
    <row r="10" spans="2:8" ht="24" customHeight="1">
      <c r="B10" s="45">
        <v>1</v>
      </c>
      <c r="C10" s="197"/>
      <c r="D10" s="198"/>
      <c r="E10" s="96"/>
      <c r="F10" s="95"/>
      <c r="G10" s="95"/>
      <c r="H10" s="99"/>
    </row>
    <row r="11" spans="2:8" ht="24" customHeight="1">
      <c r="B11" s="16">
        <v>2</v>
      </c>
      <c r="C11" s="195"/>
      <c r="D11" s="196"/>
      <c r="E11" s="101"/>
      <c r="F11" s="100"/>
      <c r="G11" s="100"/>
      <c r="H11" s="104"/>
    </row>
    <row r="12" spans="2:8" ht="24" customHeight="1">
      <c r="B12" s="16">
        <v>3</v>
      </c>
      <c r="C12" s="195"/>
      <c r="D12" s="196"/>
      <c r="E12" s="101"/>
      <c r="F12" s="100"/>
      <c r="G12" s="100"/>
      <c r="H12" s="104"/>
    </row>
    <row r="13" spans="2:8" ht="24" customHeight="1">
      <c r="B13" s="16">
        <v>4</v>
      </c>
      <c r="C13" s="195"/>
      <c r="D13" s="196"/>
      <c r="E13" s="101"/>
      <c r="F13" s="100"/>
      <c r="G13" s="100"/>
      <c r="H13" s="104"/>
    </row>
    <row r="14" spans="2:8" ht="24" customHeight="1">
      <c r="B14" s="16">
        <v>5</v>
      </c>
      <c r="C14" s="195"/>
      <c r="D14" s="196"/>
      <c r="E14" s="101"/>
      <c r="F14" s="100"/>
      <c r="G14" s="100"/>
      <c r="H14" s="104"/>
    </row>
    <row r="15" spans="2:8" ht="24" customHeight="1">
      <c r="B15" s="16">
        <v>6</v>
      </c>
      <c r="C15" s="195"/>
      <c r="D15" s="196"/>
      <c r="E15" s="101"/>
      <c r="F15" s="100"/>
      <c r="G15" s="100"/>
      <c r="H15" s="104"/>
    </row>
    <row r="16" spans="2:8" ht="24" customHeight="1">
      <c r="B16" s="16">
        <v>7</v>
      </c>
      <c r="C16" s="195"/>
      <c r="D16" s="196"/>
      <c r="E16" s="101"/>
      <c r="F16" s="100"/>
      <c r="G16" s="100"/>
      <c r="H16" s="104"/>
    </row>
    <row r="17" spans="2:8" ht="24" customHeight="1">
      <c r="B17" s="16">
        <v>8</v>
      </c>
      <c r="C17" s="195"/>
      <c r="D17" s="196"/>
      <c r="E17" s="101"/>
      <c r="F17" s="100"/>
      <c r="G17" s="100"/>
      <c r="H17" s="104"/>
    </row>
    <row r="18" spans="2:8" ht="24" customHeight="1">
      <c r="B18" s="16">
        <v>9</v>
      </c>
      <c r="C18" s="195"/>
      <c r="D18" s="196"/>
      <c r="E18" s="101"/>
      <c r="F18" s="100"/>
      <c r="G18" s="100"/>
      <c r="H18" s="104"/>
    </row>
    <row r="19" spans="2:8" ht="24" customHeight="1">
      <c r="B19" s="16">
        <v>10</v>
      </c>
      <c r="C19" s="195"/>
      <c r="D19" s="196"/>
      <c r="E19" s="101"/>
      <c r="F19" s="100"/>
      <c r="G19" s="100"/>
      <c r="H19" s="104"/>
    </row>
    <row r="20" spans="2:8" ht="24" customHeight="1">
      <c r="B20" s="16">
        <v>11</v>
      </c>
      <c r="C20" s="195"/>
      <c r="D20" s="196"/>
      <c r="E20" s="101"/>
      <c r="F20" s="100"/>
      <c r="G20" s="100"/>
      <c r="H20" s="104"/>
    </row>
    <row r="21" spans="2:8" ht="24" customHeight="1">
      <c r="B21" s="16">
        <v>12</v>
      </c>
      <c r="C21" s="195"/>
      <c r="D21" s="196"/>
      <c r="E21" s="101"/>
      <c r="F21" s="100"/>
      <c r="G21" s="100"/>
      <c r="H21" s="104"/>
    </row>
    <row r="22" spans="2:8" ht="24" customHeight="1">
      <c r="B22" s="16">
        <v>13</v>
      </c>
      <c r="C22" s="195"/>
      <c r="D22" s="196"/>
      <c r="E22" s="101"/>
      <c r="F22" s="100"/>
      <c r="G22" s="100"/>
      <c r="H22" s="104"/>
    </row>
    <row r="23" spans="2:8" ht="24" customHeight="1">
      <c r="B23" s="16">
        <v>14</v>
      </c>
      <c r="C23" s="195"/>
      <c r="D23" s="196"/>
      <c r="E23" s="101"/>
      <c r="F23" s="100"/>
      <c r="G23" s="100"/>
      <c r="H23" s="104"/>
    </row>
    <row r="24" spans="2:8" ht="24" customHeight="1" thickBot="1">
      <c r="B24" s="17">
        <v>15</v>
      </c>
      <c r="C24" s="200"/>
      <c r="D24" s="201"/>
      <c r="E24" s="124"/>
      <c r="F24" s="114"/>
      <c r="G24" s="114"/>
      <c r="H24" s="125"/>
    </row>
    <row r="25" spans="2:8" ht="15" customHeight="1">
      <c r="B25" s="56"/>
      <c r="C25" s="216" t="s">
        <v>22</v>
      </c>
      <c r="D25" s="217"/>
      <c r="E25" s="217"/>
      <c r="F25" s="217"/>
      <c r="G25" s="217"/>
      <c r="H25" s="80">
        <f>SUM(H10:H24)</f>
        <v>0</v>
      </c>
    </row>
    <row r="26" spans="2:8" ht="15" customHeight="1">
      <c r="B26" s="57"/>
      <c r="C26" s="218" t="s">
        <v>23</v>
      </c>
      <c r="D26" s="219"/>
      <c r="E26" s="219"/>
      <c r="F26" s="219"/>
      <c r="G26" s="219"/>
      <c r="H26" s="81">
        <f>Sumár!F26</f>
        <v>0</v>
      </c>
    </row>
    <row r="27" spans="2:8" ht="15" customHeight="1" thickBot="1">
      <c r="B27" s="58"/>
      <c r="C27" s="220" t="s">
        <v>24</v>
      </c>
      <c r="D27" s="221"/>
      <c r="E27" s="221"/>
      <c r="F27" s="221"/>
      <c r="G27" s="221"/>
      <c r="H27" s="82">
        <f>H26-H25</f>
        <v>0</v>
      </c>
    </row>
    <row r="29" spans="2:4" ht="12.75">
      <c r="B29" s="1"/>
      <c r="C29" s="4"/>
      <c r="D29" s="4"/>
    </row>
    <row r="30" spans="2:4" ht="12.75">
      <c r="B30" s="1"/>
      <c r="C30" s="4"/>
      <c r="D30" s="4"/>
    </row>
  </sheetData>
  <sheetProtection password="EE3C" sheet="1" objects="1" scenarios="1" selectLockedCells="1"/>
  <mergeCells count="23">
    <mergeCell ref="C24:D24"/>
    <mergeCell ref="C18:D18"/>
    <mergeCell ref="C19:D19"/>
    <mergeCell ref="C20:D20"/>
    <mergeCell ref="C21:D21"/>
    <mergeCell ref="C16:D16"/>
    <mergeCell ref="C17:D17"/>
    <mergeCell ref="C22:D22"/>
    <mergeCell ref="C23:D23"/>
    <mergeCell ref="C12:D12"/>
    <mergeCell ref="C13:D13"/>
    <mergeCell ref="C14:D14"/>
    <mergeCell ref="C15:D15"/>
    <mergeCell ref="C25:G25"/>
    <mergeCell ref="C26:G26"/>
    <mergeCell ref="C27:G27"/>
    <mergeCell ref="A1:C1"/>
    <mergeCell ref="B3:D3"/>
    <mergeCell ref="B7:D7"/>
    <mergeCell ref="C9:D9"/>
    <mergeCell ref="F2:G2"/>
    <mergeCell ref="C10:D10"/>
    <mergeCell ref="C11:D11"/>
  </mergeCells>
  <printOptions/>
  <pageMargins left="0.5905511811023623" right="0.5905511811023623" top="0.5905511811023623" bottom="0.5905511811023623" header="0" footer="0.3937007874015748"/>
  <pageSetup horizontalDpi="600" verticalDpi="600" orientation="landscape" paperSize="9" scale="94" r:id="rId2"/>
  <headerFooter alignWithMargins="0">
    <oddFooter>&amp;Rstrana 5/7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6"/>
  <sheetViews>
    <sheetView workbookViewId="0" topLeftCell="A1">
      <selection activeCell="B9" activeCellId="1" sqref="B9:O36 B9:O36"/>
    </sheetView>
  </sheetViews>
  <sheetFormatPr defaultColWidth="9.140625" defaultRowHeight="12.75"/>
  <cols>
    <col min="1" max="1" width="10.421875" style="0" customWidth="1"/>
  </cols>
  <sheetData>
    <row r="1" spans="1:4" ht="42" customHeight="1">
      <c r="A1" s="155"/>
      <c r="B1" s="155"/>
      <c r="C1" s="155"/>
      <c r="D1" s="155"/>
    </row>
    <row r="2" spans="10:15" ht="13.5">
      <c r="J2" s="156" t="s">
        <v>63</v>
      </c>
      <c r="K2" s="156"/>
      <c r="L2" s="156"/>
      <c r="M2" s="156"/>
      <c r="N2" s="223">
        <f>Sumár!H2</f>
        <v>40544</v>
      </c>
      <c r="O2" s="193"/>
    </row>
    <row r="3" spans="2:16" ht="14.25" thickBot="1">
      <c r="B3" s="214" t="s">
        <v>35</v>
      </c>
      <c r="C3" s="214"/>
      <c r="D3" s="214"/>
      <c r="E3" s="214"/>
      <c r="F3" s="160" t="s">
        <v>53</v>
      </c>
      <c r="G3" s="160"/>
      <c r="H3" s="160"/>
      <c r="I3" s="160"/>
      <c r="J3" s="41"/>
      <c r="K3" s="87"/>
      <c r="L3" s="87"/>
      <c r="M3" s="41" t="s">
        <v>64</v>
      </c>
      <c r="N3" s="224">
        <f>Sumár!H3</f>
        <v>40908</v>
      </c>
      <c r="O3" s="159"/>
      <c r="P3" s="2"/>
    </row>
    <row r="5" spans="2:6" ht="12.75">
      <c r="B5" s="60" t="s">
        <v>15</v>
      </c>
      <c r="C5" s="35"/>
      <c r="D5" s="234" t="str">
        <f>Sumár!D5</f>
        <v>SK-</v>
      </c>
      <c r="E5" s="234"/>
      <c r="F5" s="234"/>
    </row>
    <row r="7" spans="2:12" ht="13.5">
      <c r="B7" s="193" t="s">
        <v>34</v>
      </c>
      <c r="C7" s="155"/>
      <c r="D7" s="155"/>
      <c r="E7" s="155"/>
      <c r="F7" s="155"/>
      <c r="G7" s="155"/>
      <c r="H7" s="155"/>
      <c r="I7" s="155"/>
      <c r="J7" s="155"/>
      <c r="K7" s="155"/>
      <c r="L7" s="155"/>
    </row>
    <row r="8" ht="13.5" thickBot="1"/>
    <row r="9" spans="2:15" ht="12.75">
      <c r="B9" s="225"/>
      <c r="C9" s="226"/>
      <c r="D9" s="226"/>
      <c r="E9" s="226"/>
      <c r="F9" s="226"/>
      <c r="G9" s="226"/>
      <c r="H9" s="226"/>
      <c r="I9" s="226"/>
      <c r="J9" s="226"/>
      <c r="K9" s="226"/>
      <c r="L9" s="226"/>
      <c r="M9" s="226"/>
      <c r="N9" s="226"/>
      <c r="O9" s="227"/>
    </row>
    <row r="10" spans="2:15" ht="12.75">
      <c r="B10" s="228"/>
      <c r="C10" s="229"/>
      <c r="D10" s="229"/>
      <c r="E10" s="229"/>
      <c r="F10" s="229"/>
      <c r="G10" s="229"/>
      <c r="H10" s="229"/>
      <c r="I10" s="229"/>
      <c r="J10" s="229"/>
      <c r="K10" s="229"/>
      <c r="L10" s="229"/>
      <c r="M10" s="229"/>
      <c r="N10" s="229"/>
      <c r="O10" s="230"/>
    </row>
    <row r="11" spans="2:15" ht="12.75">
      <c r="B11" s="228"/>
      <c r="C11" s="229"/>
      <c r="D11" s="229"/>
      <c r="E11" s="229"/>
      <c r="F11" s="229"/>
      <c r="G11" s="229"/>
      <c r="H11" s="229"/>
      <c r="I11" s="229"/>
      <c r="J11" s="229"/>
      <c r="K11" s="229"/>
      <c r="L11" s="229"/>
      <c r="M11" s="229"/>
      <c r="N11" s="229"/>
      <c r="O11" s="230"/>
    </row>
    <row r="12" spans="2:15" ht="12.75">
      <c r="B12" s="228"/>
      <c r="C12" s="229"/>
      <c r="D12" s="229"/>
      <c r="E12" s="229"/>
      <c r="F12" s="229"/>
      <c r="G12" s="229"/>
      <c r="H12" s="229"/>
      <c r="I12" s="229"/>
      <c r="J12" s="229"/>
      <c r="K12" s="229"/>
      <c r="L12" s="229"/>
      <c r="M12" s="229"/>
      <c r="N12" s="229"/>
      <c r="O12" s="230"/>
    </row>
    <row r="13" spans="2:15" ht="12.75">
      <c r="B13" s="228"/>
      <c r="C13" s="229"/>
      <c r="D13" s="229"/>
      <c r="E13" s="229"/>
      <c r="F13" s="229"/>
      <c r="G13" s="229"/>
      <c r="H13" s="229"/>
      <c r="I13" s="229"/>
      <c r="J13" s="229"/>
      <c r="K13" s="229"/>
      <c r="L13" s="229"/>
      <c r="M13" s="229"/>
      <c r="N13" s="229"/>
      <c r="O13" s="230"/>
    </row>
    <row r="14" spans="2:15" ht="12.75">
      <c r="B14" s="228"/>
      <c r="C14" s="229"/>
      <c r="D14" s="229"/>
      <c r="E14" s="229"/>
      <c r="F14" s="229"/>
      <c r="G14" s="229"/>
      <c r="H14" s="229"/>
      <c r="I14" s="229"/>
      <c r="J14" s="229"/>
      <c r="K14" s="229"/>
      <c r="L14" s="229"/>
      <c r="M14" s="229"/>
      <c r="N14" s="229"/>
      <c r="O14" s="230"/>
    </row>
    <row r="15" spans="2:15" ht="12.75">
      <c r="B15" s="228"/>
      <c r="C15" s="229"/>
      <c r="D15" s="229"/>
      <c r="E15" s="229"/>
      <c r="F15" s="229"/>
      <c r="G15" s="229"/>
      <c r="H15" s="229"/>
      <c r="I15" s="229"/>
      <c r="J15" s="229"/>
      <c r="K15" s="229"/>
      <c r="L15" s="229"/>
      <c r="M15" s="229"/>
      <c r="N15" s="229"/>
      <c r="O15" s="230"/>
    </row>
    <row r="16" spans="2:15" ht="12.75">
      <c r="B16" s="228"/>
      <c r="C16" s="229"/>
      <c r="D16" s="229"/>
      <c r="E16" s="229"/>
      <c r="F16" s="229"/>
      <c r="G16" s="229"/>
      <c r="H16" s="229"/>
      <c r="I16" s="229"/>
      <c r="J16" s="229"/>
      <c r="K16" s="229"/>
      <c r="L16" s="229"/>
      <c r="M16" s="229"/>
      <c r="N16" s="229"/>
      <c r="O16" s="230"/>
    </row>
    <row r="17" spans="2:15" ht="12.75">
      <c r="B17" s="228"/>
      <c r="C17" s="229"/>
      <c r="D17" s="229"/>
      <c r="E17" s="229"/>
      <c r="F17" s="229"/>
      <c r="G17" s="229"/>
      <c r="H17" s="229"/>
      <c r="I17" s="229"/>
      <c r="J17" s="229"/>
      <c r="K17" s="229"/>
      <c r="L17" s="229"/>
      <c r="M17" s="229"/>
      <c r="N17" s="229"/>
      <c r="O17" s="230"/>
    </row>
    <row r="18" spans="2:15" ht="12.75">
      <c r="B18" s="228"/>
      <c r="C18" s="229"/>
      <c r="D18" s="229"/>
      <c r="E18" s="229"/>
      <c r="F18" s="229"/>
      <c r="G18" s="229"/>
      <c r="H18" s="229"/>
      <c r="I18" s="229"/>
      <c r="J18" s="229"/>
      <c r="K18" s="229"/>
      <c r="L18" s="229"/>
      <c r="M18" s="229"/>
      <c r="N18" s="229"/>
      <c r="O18" s="230"/>
    </row>
    <row r="19" spans="2:15" ht="12.75">
      <c r="B19" s="228"/>
      <c r="C19" s="229"/>
      <c r="D19" s="229"/>
      <c r="E19" s="229"/>
      <c r="F19" s="229"/>
      <c r="G19" s="229"/>
      <c r="H19" s="229"/>
      <c r="I19" s="229"/>
      <c r="J19" s="229"/>
      <c r="K19" s="229"/>
      <c r="L19" s="229"/>
      <c r="M19" s="229"/>
      <c r="N19" s="229"/>
      <c r="O19" s="230"/>
    </row>
    <row r="20" spans="2:15" ht="12.75">
      <c r="B20" s="228"/>
      <c r="C20" s="229"/>
      <c r="D20" s="229"/>
      <c r="E20" s="229"/>
      <c r="F20" s="229"/>
      <c r="G20" s="229"/>
      <c r="H20" s="229"/>
      <c r="I20" s="229"/>
      <c r="J20" s="229"/>
      <c r="K20" s="229"/>
      <c r="L20" s="229"/>
      <c r="M20" s="229"/>
      <c r="N20" s="229"/>
      <c r="O20" s="230"/>
    </row>
    <row r="21" spans="2:15" ht="12.75">
      <c r="B21" s="228"/>
      <c r="C21" s="229"/>
      <c r="D21" s="229"/>
      <c r="E21" s="229"/>
      <c r="F21" s="229"/>
      <c r="G21" s="229"/>
      <c r="H21" s="229"/>
      <c r="I21" s="229"/>
      <c r="J21" s="229"/>
      <c r="K21" s="229"/>
      <c r="L21" s="229"/>
      <c r="M21" s="229"/>
      <c r="N21" s="229"/>
      <c r="O21" s="230"/>
    </row>
    <row r="22" spans="2:15" ht="12.75">
      <c r="B22" s="228"/>
      <c r="C22" s="229"/>
      <c r="D22" s="229"/>
      <c r="E22" s="229"/>
      <c r="F22" s="229"/>
      <c r="G22" s="229"/>
      <c r="H22" s="229"/>
      <c r="I22" s="229"/>
      <c r="J22" s="229"/>
      <c r="K22" s="229"/>
      <c r="L22" s="229"/>
      <c r="M22" s="229"/>
      <c r="N22" s="229"/>
      <c r="O22" s="230"/>
    </row>
    <row r="23" spans="2:15" ht="12.75">
      <c r="B23" s="228"/>
      <c r="C23" s="229"/>
      <c r="D23" s="229"/>
      <c r="E23" s="229"/>
      <c r="F23" s="229"/>
      <c r="G23" s="229"/>
      <c r="H23" s="229"/>
      <c r="I23" s="229"/>
      <c r="J23" s="229"/>
      <c r="K23" s="229"/>
      <c r="L23" s="229"/>
      <c r="M23" s="229"/>
      <c r="N23" s="229"/>
      <c r="O23" s="230"/>
    </row>
    <row r="24" spans="2:15" ht="12.75">
      <c r="B24" s="228"/>
      <c r="C24" s="229"/>
      <c r="D24" s="229"/>
      <c r="E24" s="229"/>
      <c r="F24" s="229"/>
      <c r="G24" s="229"/>
      <c r="H24" s="229"/>
      <c r="I24" s="229"/>
      <c r="J24" s="229"/>
      <c r="K24" s="229"/>
      <c r="L24" s="229"/>
      <c r="M24" s="229"/>
      <c r="N24" s="229"/>
      <c r="O24" s="230"/>
    </row>
    <row r="25" spans="2:15" ht="12.75">
      <c r="B25" s="228"/>
      <c r="C25" s="229"/>
      <c r="D25" s="229"/>
      <c r="E25" s="229"/>
      <c r="F25" s="229"/>
      <c r="G25" s="229"/>
      <c r="H25" s="229"/>
      <c r="I25" s="229"/>
      <c r="J25" s="229"/>
      <c r="K25" s="229"/>
      <c r="L25" s="229"/>
      <c r="M25" s="229"/>
      <c r="N25" s="229"/>
      <c r="O25" s="230"/>
    </row>
    <row r="26" spans="2:15" ht="12.75">
      <c r="B26" s="228"/>
      <c r="C26" s="229"/>
      <c r="D26" s="229"/>
      <c r="E26" s="229"/>
      <c r="F26" s="229"/>
      <c r="G26" s="229"/>
      <c r="H26" s="229"/>
      <c r="I26" s="229"/>
      <c r="J26" s="229"/>
      <c r="K26" s="229"/>
      <c r="L26" s="229"/>
      <c r="M26" s="229"/>
      <c r="N26" s="229"/>
      <c r="O26" s="230"/>
    </row>
    <row r="27" spans="2:15" ht="12.75">
      <c r="B27" s="228"/>
      <c r="C27" s="229"/>
      <c r="D27" s="229"/>
      <c r="E27" s="229"/>
      <c r="F27" s="229"/>
      <c r="G27" s="229"/>
      <c r="H27" s="229"/>
      <c r="I27" s="229"/>
      <c r="J27" s="229"/>
      <c r="K27" s="229"/>
      <c r="L27" s="229"/>
      <c r="M27" s="229"/>
      <c r="N27" s="229"/>
      <c r="O27" s="230"/>
    </row>
    <row r="28" spans="2:15" ht="12.75">
      <c r="B28" s="228"/>
      <c r="C28" s="229"/>
      <c r="D28" s="229"/>
      <c r="E28" s="229"/>
      <c r="F28" s="229"/>
      <c r="G28" s="229"/>
      <c r="H28" s="229"/>
      <c r="I28" s="229"/>
      <c r="J28" s="229"/>
      <c r="K28" s="229"/>
      <c r="L28" s="229"/>
      <c r="M28" s="229"/>
      <c r="N28" s="229"/>
      <c r="O28" s="230"/>
    </row>
    <row r="29" spans="2:15" ht="12.75">
      <c r="B29" s="228"/>
      <c r="C29" s="229"/>
      <c r="D29" s="229"/>
      <c r="E29" s="229"/>
      <c r="F29" s="229"/>
      <c r="G29" s="229"/>
      <c r="H29" s="229"/>
      <c r="I29" s="229"/>
      <c r="J29" s="229"/>
      <c r="K29" s="229"/>
      <c r="L29" s="229"/>
      <c r="M29" s="229"/>
      <c r="N29" s="229"/>
      <c r="O29" s="230"/>
    </row>
    <row r="30" spans="2:15" ht="12.75">
      <c r="B30" s="228"/>
      <c r="C30" s="229"/>
      <c r="D30" s="229"/>
      <c r="E30" s="229"/>
      <c r="F30" s="229"/>
      <c r="G30" s="229"/>
      <c r="H30" s="229"/>
      <c r="I30" s="229"/>
      <c r="J30" s="229"/>
      <c r="K30" s="229"/>
      <c r="L30" s="229"/>
      <c r="M30" s="229"/>
      <c r="N30" s="229"/>
      <c r="O30" s="230"/>
    </row>
    <row r="31" spans="2:15" ht="12.75">
      <c r="B31" s="228"/>
      <c r="C31" s="229"/>
      <c r="D31" s="229"/>
      <c r="E31" s="229"/>
      <c r="F31" s="229"/>
      <c r="G31" s="229"/>
      <c r="H31" s="229"/>
      <c r="I31" s="229"/>
      <c r="J31" s="229"/>
      <c r="K31" s="229"/>
      <c r="L31" s="229"/>
      <c r="M31" s="229"/>
      <c r="N31" s="229"/>
      <c r="O31" s="230"/>
    </row>
    <row r="32" spans="2:15" ht="12.75">
      <c r="B32" s="228"/>
      <c r="C32" s="229"/>
      <c r="D32" s="229"/>
      <c r="E32" s="229"/>
      <c r="F32" s="229"/>
      <c r="G32" s="229"/>
      <c r="H32" s="229"/>
      <c r="I32" s="229"/>
      <c r="J32" s="229"/>
      <c r="K32" s="229"/>
      <c r="L32" s="229"/>
      <c r="M32" s="229"/>
      <c r="N32" s="229"/>
      <c r="O32" s="230"/>
    </row>
    <row r="33" spans="2:15" ht="12.75">
      <c r="B33" s="228"/>
      <c r="C33" s="229"/>
      <c r="D33" s="229"/>
      <c r="E33" s="229"/>
      <c r="F33" s="229"/>
      <c r="G33" s="229"/>
      <c r="H33" s="229"/>
      <c r="I33" s="229"/>
      <c r="J33" s="229"/>
      <c r="K33" s="229"/>
      <c r="L33" s="229"/>
      <c r="M33" s="229"/>
      <c r="N33" s="229"/>
      <c r="O33" s="230"/>
    </row>
    <row r="34" spans="2:15" ht="12.75">
      <c r="B34" s="228"/>
      <c r="C34" s="229"/>
      <c r="D34" s="229"/>
      <c r="E34" s="229"/>
      <c r="F34" s="229"/>
      <c r="G34" s="229"/>
      <c r="H34" s="229"/>
      <c r="I34" s="229"/>
      <c r="J34" s="229"/>
      <c r="K34" s="229"/>
      <c r="L34" s="229"/>
      <c r="M34" s="229"/>
      <c r="N34" s="229"/>
      <c r="O34" s="230"/>
    </row>
    <row r="35" spans="2:15" ht="12.75">
      <c r="B35" s="228"/>
      <c r="C35" s="229"/>
      <c r="D35" s="229"/>
      <c r="E35" s="229"/>
      <c r="F35" s="229"/>
      <c r="G35" s="229"/>
      <c r="H35" s="229"/>
      <c r="I35" s="229"/>
      <c r="J35" s="229"/>
      <c r="K35" s="229"/>
      <c r="L35" s="229"/>
      <c r="M35" s="229"/>
      <c r="N35" s="229"/>
      <c r="O35" s="230"/>
    </row>
    <row r="36" spans="2:15" ht="13.5" thickBot="1">
      <c r="B36" s="231"/>
      <c r="C36" s="232"/>
      <c r="D36" s="232"/>
      <c r="E36" s="232"/>
      <c r="F36" s="232"/>
      <c r="G36" s="232"/>
      <c r="H36" s="232"/>
      <c r="I36" s="232"/>
      <c r="J36" s="232"/>
      <c r="K36" s="232"/>
      <c r="L36" s="232"/>
      <c r="M36" s="232"/>
      <c r="N36" s="232"/>
      <c r="O36" s="233"/>
    </row>
  </sheetData>
  <sheetProtection password="EE3C" sheet="1" objects="1" scenarios="1" selectLockedCells="1"/>
  <mergeCells count="9">
    <mergeCell ref="A1:D1"/>
    <mergeCell ref="B7:L7"/>
    <mergeCell ref="B3:E3"/>
    <mergeCell ref="F3:I3"/>
    <mergeCell ref="D5:F5"/>
    <mergeCell ref="N2:O2"/>
    <mergeCell ref="J2:M2"/>
    <mergeCell ref="N3:O3"/>
    <mergeCell ref="B9:O36"/>
  </mergeCells>
  <printOptions/>
  <pageMargins left="0.5905511811023623" right="0.5905511811023623" top="0.5905511811023623" bottom="0.5905511811023623" header="0" footer="0.3937007874015748"/>
  <pageSetup fitToHeight="1" fitToWidth="1" horizontalDpi="600" verticalDpi="600" orientation="landscape" paperSize="9" r:id="rId2"/>
  <headerFooter alignWithMargins="0">
    <oddFooter>&amp;Rstrana 6/7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APVV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Formulár ZS2</dc:title>
  <dc:subject/>
  <dc:creator> </dc:creator>
  <cp:keywords/>
  <dc:description/>
  <cp:lastModifiedBy>benuskova</cp:lastModifiedBy>
  <cp:lastPrinted>2012-02-06T13:51:43Z</cp:lastPrinted>
  <dcterms:created xsi:type="dcterms:W3CDTF">2012-01-25T09:16:43Z</dcterms:created>
  <dcterms:modified xsi:type="dcterms:W3CDTF">2012-02-06T13:57:42Z</dcterms:modified>
  <cp:category/>
  <cp:version/>
  <cp:contentType/>
  <cp:contentStatus/>
</cp:coreProperties>
</file>